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19110" windowHeight="7290"/>
  </bookViews>
  <sheets>
    <sheet name="Додаток до рішення" sheetId="4" r:id="rId1"/>
  </sheets>
  <definedNames>
    <definedName name="_xlnm._FilterDatabase" localSheetId="0" hidden="1">'Додаток до рішення'!$A$14:$V$61</definedName>
    <definedName name="_xlnm.Print_Titles" localSheetId="0">'Додаток до рішення'!$14:$14</definedName>
    <definedName name="_xlnm.Print_Area" localSheetId="0">'Додаток до рішення'!$A$1:$V$64</definedName>
  </definedNames>
  <calcPr calcId="145621"/>
</workbook>
</file>

<file path=xl/calcChain.xml><?xml version="1.0" encoding="utf-8"?>
<calcChain xmlns="http://schemas.openxmlformats.org/spreadsheetml/2006/main">
  <c r="E58" i="4" l="1"/>
  <c r="E59" i="4"/>
  <c r="F59" i="4"/>
  <c r="F56" i="4" l="1"/>
  <c r="F16" i="4"/>
  <c r="E15" i="4"/>
  <c r="F15" i="4"/>
  <c r="E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E57" i="4"/>
  <c r="F57" i="4"/>
  <c r="F58" i="4"/>
  <c r="E61" i="4"/>
  <c r="F61" i="4" l="1"/>
  <c r="E60" i="4"/>
  <c r="F60" i="4"/>
</calcChain>
</file>

<file path=xl/sharedStrings.xml><?xml version="1.0" encoding="utf-8"?>
<sst xmlns="http://schemas.openxmlformats.org/spreadsheetml/2006/main" count="101" uniqueCount="101">
  <si>
    <t>Будинок</t>
  </si>
  <si>
    <t>Тариф для квартир першого поверху</t>
  </si>
  <si>
    <t>Тариф для квартир другого і вище поверхів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</si>
  <si>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</si>
  <si>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</si>
  <si>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</si>
  <si>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</si>
  <si>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</si>
  <si>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</si>
  <si>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</si>
  <si>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</si>
  <si>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</si>
  <si>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</si>
  <si>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</si>
  <si>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</si>
  <si>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</si>
  <si>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</si>
  <si>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</si>
  <si>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</si>
  <si>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</si>
  <si>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</si>
  <si>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</si>
  <si>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</si>
  <si>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</si>
  <si>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</si>
  <si>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Тариф для нежитлових приміщень з окремим входом</t>
  </si>
  <si>
    <t>Тариф для нежитлових приміщень без окремого входу</t>
  </si>
  <si>
    <t>у тому числі за видами послуг: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</si>
  <si>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</si>
  <si>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</si>
  <si>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</si>
  <si>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</si>
  <si>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</si>
  <si>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</si>
  <si>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</si>
  <si>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</si>
  <si>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</si>
  <si>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</si>
  <si>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</si>
  <si>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</si>
  <si>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Освітлення місць загального користування і підвалів та підкачування води</t>
  </si>
  <si>
    <t>Енергопостачання ліфтів</t>
  </si>
  <si>
    <t>№ з/п</t>
  </si>
  <si>
    <t xml:space="preserve">до рішення виконавчого комітету </t>
  </si>
  <si>
    <t>Чернігівської міської ради</t>
  </si>
  <si>
    <t>Побудинкові тарифи  на послуги з утримання будинків і споруд та прибудинкових територій</t>
  </si>
  <si>
    <r>
      <t>грн./м</t>
    </r>
    <r>
      <rPr>
        <u/>
        <vertAlign val="superscript"/>
        <sz val="14"/>
        <rFont val="Times New Roman"/>
        <family val="1"/>
        <charset val="204"/>
      </rPr>
      <t xml:space="preserve">2 </t>
    </r>
    <r>
      <rPr>
        <u/>
        <sz val="14"/>
        <rFont val="Times New Roman"/>
        <family val="1"/>
        <charset val="204"/>
      </rPr>
      <t>(з ПДВ)</t>
    </r>
  </si>
  <si>
    <t>Секретар міської ради</t>
  </si>
  <si>
    <t>Технічне обслуговування внутнішньобудинкових систем гарячого і холодного водопостачання, водовідведення, теплопостачання і зливової каналізації та ліквідація аварій у внутріш.мережах</t>
  </si>
  <si>
    <t xml:space="preserve">Експлуатація номерних знаків </t>
  </si>
  <si>
    <t>ПП "Техкомсервіс"</t>
  </si>
  <si>
    <t>КРАСНОСIЛЬСЬКОГО, ВУЛ, 71А</t>
  </si>
  <si>
    <t>1-го Травня, ВУЛ, 191В</t>
  </si>
  <si>
    <t>1-го Травня, ВУЛ, 193</t>
  </si>
  <si>
    <t>ЖАБИНСЬКОГО, ВУЛ, 2Д</t>
  </si>
  <si>
    <t>МИРУ, ПРОСП, 271В</t>
  </si>
  <si>
    <t>ДОДАТОК</t>
  </si>
  <si>
    <t>1-го Травня, ВУЛ, 191</t>
  </si>
  <si>
    <t>1-го Травня, ВУЛ, 191А</t>
  </si>
  <si>
    <t>1-го Травня, ВУЛ, 191Б</t>
  </si>
  <si>
    <t>1-го Травня, ВУЛ, 195А</t>
  </si>
  <si>
    <t>1-го Травня, ВУЛ, 195Б</t>
  </si>
  <si>
    <t>1-Ї ГВАРДIЙСЬКОЇ АРМIЇ, ВУЛ, 39А</t>
  </si>
  <si>
    <t>ГЕНЕРАЛА БЄЛОВА, ВУЛ, 29А</t>
  </si>
  <si>
    <t xml:space="preserve">ГЕНЕРАЛА БЄЛОВА, ВУЛ, 31    </t>
  </si>
  <si>
    <t xml:space="preserve">ГЕНЕРАЛА БЄЛОВА, ВУЛ, 33    </t>
  </si>
  <si>
    <t>ГЕНЕРАЛА ПУХОВА, ВУЛ, 101А</t>
  </si>
  <si>
    <t>ГЕНЕРАЛА ПУХОВА, ВУЛ, 113</t>
  </si>
  <si>
    <t xml:space="preserve">ГЕРОЇВ ЧОРНОБИЛЯ, ВУЛ, 17    </t>
  </si>
  <si>
    <t>ЄСЬКОВА, ВУЛ, 8А</t>
  </si>
  <si>
    <t>КОРОЛЬОВА, ВУЛ, 12Б</t>
  </si>
  <si>
    <t xml:space="preserve">КОЦЮБИНСЬКОГО, ВУЛ, 2     </t>
  </si>
  <si>
    <t>КРАСНОСIЛЬСЬКОГО, ВУЛ, 73А</t>
  </si>
  <si>
    <t xml:space="preserve">КРАСНОСIЛЬСЬКОГО, ВУЛ, 85    </t>
  </si>
  <si>
    <t>КРАСНОСIЛЬСЬКОГО, ВУЛ, 85А</t>
  </si>
  <si>
    <t xml:space="preserve">МИРУ, ПРОСП, 261   </t>
  </si>
  <si>
    <t xml:space="preserve">МИРУ, ПРОСП, 263   </t>
  </si>
  <si>
    <t xml:space="preserve">МСТИСЛАВСЬКА, ВУЛ, 26    </t>
  </si>
  <si>
    <t xml:space="preserve">МСТИСЛАВСЬКА, ВУЛ, 28    </t>
  </si>
  <si>
    <t>НЕЗАЛЕЖНОСТI, ВУЛ, 12Б</t>
  </si>
  <si>
    <t xml:space="preserve">НЕЗАЛЕЖНОСТI, ВУЛ, 24    </t>
  </si>
  <si>
    <t xml:space="preserve">О. МОЛОДЧОГО, ВУЛ, 3     </t>
  </si>
  <si>
    <t xml:space="preserve">О.МІХНЮКА (ВОЇНIВ IНТЕРНАЦIОНАЛIСТIВ), ВУЛ, 41    </t>
  </si>
  <si>
    <t>О.МІХНЮКА (ВОЇНIВ IНТЕРНАЦIОНАЛIСТIВ), ВУЛ, 41А К2</t>
  </si>
  <si>
    <t xml:space="preserve">ПЕРЕМОГИ, ПРОСП, 114   </t>
  </si>
  <si>
    <t>ПЕРЕМОГИ, ПРОСП, 119А</t>
  </si>
  <si>
    <t>Самострова, ВУЛ, 9</t>
  </si>
  <si>
    <t>СТАРОБIЛОУСЬКА, ВУЛ, 61А</t>
  </si>
  <si>
    <t>СТАРОБIЛОУСЬКА, ВУЛ, 61Б</t>
  </si>
  <si>
    <t>Толстого, ВУЛ, 125а</t>
  </si>
  <si>
    <t xml:space="preserve">ХЛІБОПЕКАРСЬКА (ВОРОВСЬКОГО), ВУЛ, 20    </t>
  </si>
  <si>
    <t>ХЛІБОПЕКАРСЬКА (ВОРОВСЬКОГО), ВУЛ, 20А</t>
  </si>
  <si>
    <t xml:space="preserve">ХЛІБОПЕКАРСЬКА (ВОРОВСЬКОГО), ВУЛ, 24    </t>
  </si>
  <si>
    <t>ШЕВЧЕНКА, ВУЛ, 101А</t>
  </si>
  <si>
    <t xml:space="preserve">ШЕВЧЕНКА, ВУЛ, 44    </t>
  </si>
  <si>
    <t xml:space="preserve">ШЕВЧЕНКА, ВУЛ, 46    </t>
  </si>
  <si>
    <t>ШЕВЧЕНКА, ВУЛ, 97А</t>
  </si>
  <si>
    <t>ШЕВЧЕНКА, ВУЛ, 99Б</t>
  </si>
  <si>
    <t>1-го Травня, ВУЛ, 189а</t>
  </si>
  <si>
    <t>11 травня  2018 року № 197</t>
  </si>
  <si>
    <t>М.П.Черненок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</si>
</sst>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u/>
      <vertAlign val="superscript"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9">
    <xf numFmtId="0" fontId="0" fillId="0" borderId="0" xfId="0"/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/>
    </xf>
    <xf numFmtId="166" fontId="3" fillId="0" borderId="4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49" fontId="5" fillId="0" borderId="7" xfId="1" applyNumberFormat="1" applyFont="1" applyFill="1" applyBorder="1" applyAlignment="1" applyProtection="1">
      <alignment horizontal="center" vertical="center" wrapText="1"/>
    </xf>
    <xf numFmtId="49" fontId="5" fillId="0" borderId="8" xfId="1" applyNumberFormat="1" applyFont="1" applyFill="1" applyBorder="1" applyAlignment="1" applyProtection="1">
      <alignment horizontal="center" vertical="center" wrapText="1"/>
    </xf>
    <xf numFmtId="49" fontId="5" fillId="0" borderId="9" xfId="1" applyNumberFormat="1" applyFont="1" applyFill="1" applyBorder="1" applyAlignment="1" applyProtection="1">
      <alignment horizontal="center" vertical="center" wrapText="1"/>
    </xf>
    <xf numFmtId="165" fontId="1" fillId="0" borderId="10" xfId="0" applyNumberFormat="1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center" vertical="center" textRotation="90" wrapText="1"/>
    </xf>
    <xf numFmtId="49" fontId="7" fillId="0" borderId="15" xfId="0" applyNumberFormat="1" applyFont="1" applyFill="1" applyBorder="1" applyAlignment="1" applyProtection="1">
      <alignment horizontal="center" vertical="center" textRotation="90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11" fillId="0" borderId="0" xfId="2" applyFont="1" applyFill="1" applyAlignment="1">
      <alignment horizontal="left" vertical="center"/>
    </xf>
    <xf numFmtId="0" fontId="12" fillId="0" borderId="0" xfId="2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14" fillId="0" borderId="0" xfId="2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/>
    <xf numFmtId="165" fontId="20" fillId="0" borderId="0" xfId="0" applyNumberFormat="1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20" fillId="0" borderId="0" xfId="0" applyFont="1" applyFill="1"/>
    <xf numFmtId="165" fontId="2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center"/>
    </xf>
    <xf numFmtId="49" fontId="17" fillId="0" borderId="14" xfId="1" applyNumberFormat="1" applyFont="1" applyFill="1" applyBorder="1" applyAlignment="1" applyProtection="1">
      <alignment horizontal="center" vertical="center" textRotation="90" wrapText="1"/>
    </xf>
    <xf numFmtId="49" fontId="4" fillId="0" borderId="17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/>
    <xf numFmtId="0" fontId="18" fillId="0" borderId="0" xfId="0" applyFont="1" applyFill="1"/>
    <xf numFmtId="49" fontId="8" fillId="0" borderId="18" xfId="0" applyNumberFormat="1" applyFont="1" applyFill="1" applyBorder="1" applyAlignment="1" applyProtection="1">
      <alignment horizontal="center" vertical="center" textRotation="90" wrapText="1"/>
    </xf>
    <xf numFmtId="164" fontId="3" fillId="0" borderId="10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22" fillId="0" borderId="0" xfId="0" applyFont="1" applyFill="1"/>
    <xf numFmtId="0" fontId="23" fillId="0" borderId="0" xfId="0" applyFont="1" applyFill="1"/>
    <xf numFmtId="165" fontId="23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49" fontId="1" fillId="0" borderId="22" xfId="0" applyNumberFormat="1" applyFont="1" applyFill="1" applyBorder="1" applyAlignment="1" applyProtection="1">
      <alignment horizontal="center" vertical="center" wrapText="1"/>
    </xf>
    <xf numFmtId="49" fontId="1" fillId="0" borderId="23" xfId="0" applyNumberFormat="1" applyFont="1" applyFill="1" applyBorder="1" applyAlignment="1" applyProtection="1">
      <alignment horizontal="center" vertical="center" wrapText="1"/>
    </xf>
    <xf numFmtId="0" fontId="11" fillId="0" borderId="0" xfId="2" applyNumberFormat="1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 wrapText="1"/>
    </xf>
    <xf numFmtId="49" fontId="5" fillId="0" borderId="24" xfId="1" applyNumberFormat="1" applyFont="1" applyFill="1" applyBorder="1" applyAlignment="1" applyProtection="1">
      <alignment horizontal="center" vertical="center" textRotation="90" wrapText="1"/>
    </xf>
    <xf numFmtId="49" fontId="5" fillId="0" borderId="18" xfId="1" applyNumberFormat="1" applyFont="1" applyFill="1" applyBorder="1" applyAlignment="1" applyProtection="1">
      <alignment horizontal="center" vertical="center" textRotation="90" wrapText="1"/>
    </xf>
    <xf numFmtId="49" fontId="5" fillId="0" borderId="25" xfId="1" applyNumberFormat="1" applyFont="1" applyFill="1" applyBorder="1" applyAlignment="1" applyProtection="1">
      <alignment horizontal="center" vertical="center" textRotation="90" wrapText="1"/>
    </xf>
    <xf numFmtId="49" fontId="5" fillId="0" borderId="14" xfId="1" applyNumberFormat="1" applyFont="1" applyFill="1" applyBorder="1" applyAlignment="1" applyProtection="1">
      <alignment horizontal="center" vertical="center" textRotation="90" wrapText="1"/>
    </xf>
    <xf numFmtId="49" fontId="7" fillId="0" borderId="25" xfId="1" applyNumberFormat="1" applyFont="1" applyFill="1" applyBorder="1" applyAlignment="1" applyProtection="1">
      <alignment horizontal="center" vertical="center" textRotation="90" wrapText="1"/>
    </xf>
    <xf numFmtId="49" fontId="7" fillId="0" borderId="14" xfId="1" applyNumberFormat="1" applyFont="1" applyFill="1" applyBorder="1" applyAlignment="1" applyProtection="1">
      <alignment horizontal="center" vertical="center" textRotation="90" wrapText="1"/>
    </xf>
    <xf numFmtId="49" fontId="4" fillId="0" borderId="26" xfId="0" applyNumberFormat="1" applyFont="1" applyFill="1" applyBorder="1" applyAlignment="1" applyProtection="1">
      <alignment horizontal="center" vertical="center" wrapText="1"/>
    </xf>
    <xf numFmtId="49" fontId="4" fillId="0" borderId="27" xfId="0" applyNumberFormat="1" applyFont="1" applyFill="1" applyBorder="1" applyAlignment="1" applyProtection="1">
      <alignment horizontal="center" vertical="center" wrapText="1"/>
    </xf>
    <xf numFmtId="49" fontId="7" fillId="0" borderId="28" xfId="1" applyNumberFormat="1" applyFont="1" applyFill="1" applyBorder="1" applyAlignment="1" applyProtection="1">
      <alignment horizontal="center" vertical="center" textRotation="90" wrapText="1"/>
    </xf>
    <xf numFmtId="49" fontId="7" fillId="0" borderId="15" xfId="1" applyNumberFormat="1" applyFont="1" applyFill="1" applyBorder="1" applyAlignment="1" applyProtection="1">
      <alignment horizontal="center" vertical="center" textRotation="90" wrapText="1"/>
    </xf>
    <xf numFmtId="49" fontId="6" fillId="0" borderId="24" xfId="2" applyNumberFormat="1" applyFont="1" applyFill="1" applyBorder="1" applyAlignment="1" applyProtection="1">
      <alignment horizontal="center" vertical="center" wrapText="1"/>
    </xf>
    <xf numFmtId="49" fontId="6" fillId="0" borderId="25" xfId="2" applyNumberFormat="1" applyFont="1" applyFill="1" applyBorder="1" applyAlignment="1" applyProtection="1">
      <alignment horizontal="center" vertical="center" wrapText="1"/>
    </xf>
    <xf numFmtId="49" fontId="6" fillId="0" borderId="28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 4" xfId="1"/>
    <cellStyle name="Обычный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tabSelected="1" zoomScale="90" zoomScaleNormal="90" workbookViewId="0">
      <pane xSplit="6" ySplit="14" topLeftCell="G64" activePane="bottomRight" state="frozen"/>
      <selection pane="topRight" activeCell="G1" sqref="G1"/>
      <selection pane="bottomLeft" activeCell="A15" sqref="A15"/>
      <selection pane="bottomRight" activeCell="M65" sqref="M65:N65"/>
    </sheetView>
  </sheetViews>
  <sheetFormatPr defaultColWidth="8.7109375" defaultRowHeight="15" outlineLevelRow="1" x14ac:dyDescent="0.25"/>
  <cols>
    <col min="1" max="1" width="4.28515625" style="29" customWidth="1"/>
    <col min="2" max="2" width="27.5703125" style="39" customWidth="1"/>
    <col min="3" max="3" width="7" style="30" customWidth="1"/>
    <col min="4" max="4" width="6" style="30" customWidth="1"/>
    <col min="5" max="5" width="6.5703125" style="31" customWidth="1"/>
    <col min="6" max="6" width="6.28515625" style="31" customWidth="1"/>
    <col min="7" max="7" width="6.42578125" style="32" customWidth="1"/>
    <col min="8" max="8" width="6.28515625" style="32" customWidth="1"/>
    <col min="9" max="9" width="8" style="32" customWidth="1"/>
    <col min="10" max="10" width="6.5703125" style="32" customWidth="1"/>
    <col min="11" max="11" width="6.42578125" style="32" customWidth="1"/>
    <col min="12" max="12" width="7" style="32" customWidth="1"/>
    <col min="13" max="13" width="11.7109375" style="32" customWidth="1"/>
    <col min="14" max="14" width="7" style="32" customWidth="1"/>
    <col min="15" max="15" width="6.28515625" style="32" customWidth="1"/>
    <col min="16" max="16" width="7.28515625" style="32" customWidth="1"/>
    <col min="17" max="17" width="8.7109375" style="32"/>
    <col min="18" max="18" width="12" style="32" customWidth="1"/>
    <col min="19" max="19" width="8.7109375" style="32"/>
    <col min="20" max="20" width="6.5703125" style="32" customWidth="1"/>
    <col min="21" max="21" width="7" style="32" customWidth="1"/>
    <col min="22" max="22" width="6.42578125" style="32" customWidth="1"/>
    <col min="23" max="16384" width="8.7109375" style="29"/>
  </cols>
  <sheetData>
    <row r="1" spans="1:22" s="19" customFormat="1" ht="18.75" outlineLevel="1" x14ac:dyDescent="0.25">
      <c r="B1" s="20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Q1" s="23" t="s">
        <v>56</v>
      </c>
      <c r="S1" s="23"/>
      <c r="T1" s="23"/>
    </row>
    <row r="2" spans="1:22" s="19" customFormat="1" ht="18.75" outlineLevel="1" x14ac:dyDescent="0.25">
      <c r="B2" s="20"/>
      <c r="C2" s="26"/>
      <c r="D2" s="26"/>
      <c r="Q2" s="23" t="s">
        <v>43</v>
      </c>
      <c r="S2" s="23"/>
      <c r="T2" s="23"/>
    </row>
    <row r="3" spans="1:22" s="19" customFormat="1" ht="18.75" outlineLevel="1" x14ac:dyDescent="0.25">
      <c r="B3" s="24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Q3" s="23" t="s">
        <v>44</v>
      </c>
      <c r="S3" s="23"/>
      <c r="T3" s="23"/>
    </row>
    <row r="4" spans="1:22" s="19" customFormat="1" ht="18.75" outlineLevel="1" x14ac:dyDescent="0.25">
      <c r="B4" s="24"/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Q4" s="23" t="s">
        <v>99</v>
      </c>
      <c r="S4" s="23"/>
      <c r="T4" s="23"/>
    </row>
    <row r="5" spans="1:22" s="19" customFormat="1" ht="18.75" x14ac:dyDescent="0.25">
      <c r="B5" s="24"/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3"/>
      <c r="R5" s="23"/>
      <c r="S5" s="23"/>
      <c r="T5" s="23"/>
    </row>
    <row r="6" spans="1:22" s="19" customFormat="1" ht="18.75" x14ac:dyDescent="0.25">
      <c r="B6" s="54" t="s">
        <v>45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2" s="19" customFormat="1" ht="18.399999999999999" customHeight="1" x14ac:dyDescent="0.25">
      <c r="B7" s="55" t="s">
        <v>50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2" s="19" customFormat="1" x14ac:dyDescent="0.25">
      <c r="B8" s="25"/>
      <c r="C8" s="26"/>
      <c r="D8" s="26"/>
    </row>
    <row r="9" spans="1:22" s="19" customFormat="1" ht="22.5" x14ac:dyDescent="0.25">
      <c r="B9" s="25"/>
      <c r="C9" s="26"/>
      <c r="D9" s="26"/>
      <c r="V9" s="27" t="s">
        <v>46</v>
      </c>
    </row>
    <row r="10" spans="1:22" x14ac:dyDescent="0.25">
      <c r="B10" s="28"/>
    </row>
    <row r="11" spans="1:22" ht="18.399999999999999" customHeight="1" thickBot="1" x14ac:dyDescent="0.3">
      <c r="B11" s="28"/>
    </row>
    <row r="12" spans="1:22" ht="24.4" customHeight="1" x14ac:dyDescent="0.25">
      <c r="A12" s="52" t="s">
        <v>42</v>
      </c>
      <c r="B12" s="62" t="s">
        <v>0</v>
      </c>
      <c r="C12" s="56" t="s">
        <v>1</v>
      </c>
      <c r="D12" s="58" t="s">
        <v>2</v>
      </c>
      <c r="E12" s="60" t="s">
        <v>25</v>
      </c>
      <c r="F12" s="64" t="s">
        <v>26</v>
      </c>
      <c r="G12" s="66" t="s">
        <v>27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8"/>
    </row>
    <row r="13" spans="1:22" ht="133.5" customHeight="1" thickBot="1" x14ac:dyDescent="0.3">
      <c r="A13" s="53"/>
      <c r="B13" s="63"/>
      <c r="C13" s="57"/>
      <c r="D13" s="59"/>
      <c r="E13" s="61"/>
      <c r="F13" s="65"/>
      <c r="G13" s="40" t="s">
        <v>28</v>
      </c>
      <c r="H13" s="14" t="s">
        <v>29</v>
      </c>
      <c r="I13" s="14" t="s">
        <v>30</v>
      </c>
      <c r="J13" s="14" t="s">
        <v>31</v>
      </c>
      <c r="K13" s="14" t="s">
        <v>32</v>
      </c>
      <c r="L13" s="14" t="s">
        <v>33</v>
      </c>
      <c r="M13" s="14" t="s">
        <v>48</v>
      </c>
      <c r="N13" s="14" t="s">
        <v>34</v>
      </c>
      <c r="O13" s="14" t="s">
        <v>35</v>
      </c>
      <c r="P13" s="14" t="s">
        <v>36</v>
      </c>
      <c r="Q13" s="14" t="s">
        <v>37</v>
      </c>
      <c r="R13" s="36" t="s">
        <v>38</v>
      </c>
      <c r="S13" s="14" t="s">
        <v>39</v>
      </c>
      <c r="T13" s="14" t="s">
        <v>49</v>
      </c>
      <c r="U13" s="14" t="s">
        <v>40</v>
      </c>
      <c r="V13" s="15" t="s">
        <v>41</v>
      </c>
    </row>
    <row r="14" spans="1:22" ht="13.9" customHeight="1" thickBot="1" x14ac:dyDescent="0.3">
      <c r="A14" s="5" t="s">
        <v>3</v>
      </c>
      <c r="B14" s="37" t="s">
        <v>4</v>
      </c>
      <c r="C14" s="9" t="s">
        <v>5</v>
      </c>
      <c r="D14" s="6" t="s">
        <v>6</v>
      </c>
      <c r="E14" s="7" t="s">
        <v>7</v>
      </c>
      <c r="F14" s="8" t="s">
        <v>8</v>
      </c>
      <c r="G14" s="16" t="s">
        <v>9</v>
      </c>
      <c r="H14" s="17" t="s">
        <v>10</v>
      </c>
      <c r="I14" s="17" t="s">
        <v>11</v>
      </c>
      <c r="J14" s="17" t="s">
        <v>12</v>
      </c>
      <c r="K14" s="17" t="s">
        <v>13</v>
      </c>
      <c r="L14" s="17" t="s">
        <v>14</v>
      </c>
      <c r="M14" s="17" t="s">
        <v>15</v>
      </c>
      <c r="N14" s="17" t="s">
        <v>16</v>
      </c>
      <c r="O14" s="17" t="s">
        <v>17</v>
      </c>
      <c r="P14" s="17" t="s">
        <v>18</v>
      </c>
      <c r="Q14" s="17" t="s">
        <v>19</v>
      </c>
      <c r="R14" s="6" t="s">
        <v>20</v>
      </c>
      <c r="S14" s="17" t="s">
        <v>21</v>
      </c>
      <c r="T14" s="17" t="s">
        <v>22</v>
      </c>
      <c r="U14" s="17" t="s">
        <v>23</v>
      </c>
      <c r="V14" s="18" t="s">
        <v>24</v>
      </c>
    </row>
    <row r="15" spans="1:22" ht="21" x14ac:dyDescent="0.25">
      <c r="A15" s="11">
        <v>1</v>
      </c>
      <c r="B15" s="12" t="s">
        <v>91</v>
      </c>
      <c r="C15" s="10">
        <v>3.0024999999999999</v>
      </c>
      <c r="D15" s="2">
        <v>3.0024999999999999</v>
      </c>
      <c r="E15" s="3">
        <f t="shared" ref="E15:E60" si="0">D15-G15-I15-K15-L15-U15-V15</f>
        <v>2.2915999999999999</v>
      </c>
      <c r="F15" s="4">
        <f t="shared" ref="F15:F60" si="1">D15-I15-K15-L15-U15-V15</f>
        <v>2.6755999999999998</v>
      </c>
      <c r="G15" s="41">
        <v>0.38400000000000001</v>
      </c>
      <c r="H15" s="42">
        <v>0.50090000000000001</v>
      </c>
      <c r="I15" s="42">
        <v>0</v>
      </c>
      <c r="J15" s="42">
        <v>2.5499999999999998E-2</v>
      </c>
      <c r="K15" s="42">
        <v>0</v>
      </c>
      <c r="L15" s="42">
        <v>0</v>
      </c>
      <c r="M15" s="42">
        <v>0.32479999999999998</v>
      </c>
      <c r="N15" s="42">
        <v>3.7199999999999997E-2</v>
      </c>
      <c r="O15" s="42">
        <v>3.0000000000000001E-3</v>
      </c>
      <c r="P15" s="42">
        <v>2.6200000000000001E-2</v>
      </c>
      <c r="Q15" s="42">
        <v>0.25569999999999998</v>
      </c>
      <c r="R15" s="42">
        <v>0.87350000000000005</v>
      </c>
      <c r="S15" s="42">
        <v>0.24479999999999999</v>
      </c>
      <c r="T15" s="42">
        <v>0</v>
      </c>
      <c r="U15" s="42">
        <v>0.32690000000000002</v>
      </c>
      <c r="V15" s="43">
        <v>0</v>
      </c>
    </row>
    <row r="16" spans="1:22" ht="21" x14ac:dyDescent="0.25">
      <c r="A16" s="11">
        <v>2</v>
      </c>
      <c r="B16" s="12" t="s">
        <v>74</v>
      </c>
      <c r="C16" s="10">
        <v>3.5066999999999999</v>
      </c>
      <c r="D16" s="2">
        <v>3.5066999999999999</v>
      </c>
      <c r="E16" s="3">
        <f t="shared" si="0"/>
        <v>3.0453999999999999</v>
      </c>
      <c r="F16" s="4">
        <f>D16-I16-K16-L16-U16-V16</f>
        <v>3.3367999999999998</v>
      </c>
      <c r="G16" s="41">
        <v>0.29139999999999999</v>
      </c>
      <c r="H16" s="42">
        <v>0.68669999999999998</v>
      </c>
      <c r="I16" s="42">
        <v>0</v>
      </c>
      <c r="J16" s="42">
        <v>3.32E-2</v>
      </c>
      <c r="K16" s="42">
        <v>0</v>
      </c>
      <c r="L16" s="42">
        <v>0</v>
      </c>
      <c r="M16" s="42">
        <v>0.35899999999999999</v>
      </c>
      <c r="N16" s="42">
        <v>0</v>
      </c>
      <c r="O16" s="42">
        <v>0</v>
      </c>
      <c r="P16" s="42">
        <v>6.2E-2</v>
      </c>
      <c r="Q16" s="42">
        <v>0.29089999999999999</v>
      </c>
      <c r="R16" s="42">
        <v>1.2742</v>
      </c>
      <c r="S16" s="42">
        <v>0.33939999999999998</v>
      </c>
      <c r="T16" s="42">
        <v>0</v>
      </c>
      <c r="U16" s="42">
        <v>0.1699</v>
      </c>
      <c r="V16" s="43">
        <v>0</v>
      </c>
    </row>
    <row r="17" spans="1:22" x14ac:dyDescent="0.25">
      <c r="A17" s="11">
        <v>3</v>
      </c>
      <c r="B17" s="12" t="s">
        <v>89</v>
      </c>
      <c r="C17" s="10">
        <v>2.5737999999999999</v>
      </c>
      <c r="D17" s="2">
        <v>2.5737999999999999</v>
      </c>
      <c r="E17" s="3">
        <f t="shared" si="0"/>
        <v>2.0749</v>
      </c>
      <c r="F17" s="4">
        <f t="shared" si="1"/>
        <v>2.5076000000000001</v>
      </c>
      <c r="G17" s="41">
        <v>0.43269999999999997</v>
      </c>
      <c r="H17" s="42">
        <v>0.63449999999999995</v>
      </c>
      <c r="I17" s="42">
        <v>0</v>
      </c>
      <c r="J17" s="42">
        <v>2.5999999999999999E-3</v>
      </c>
      <c r="K17" s="42">
        <v>0</v>
      </c>
      <c r="L17" s="42">
        <v>0</v>
      </c>
      <c r="M17" s="42">
        <v>0.2581</v>
      </c>
      <c r="N17" s="42">
        <v>8.2000000000000007E-3</v>
      </c>
      <c r="O17" s="42">
        <v>6.9999999999999999E-4</v>
      </c>
      <c r="P17" s="42">
        <v>0.11899999999999999</v>
      </c>
      <c r="Q17" s="42">
        <v>0.26279999999999998</v>
      </c>
      <c r="R17" s="42">
        <v>0.52139999999999997</v>
      </c>
      <c r="S17" s="42">
        <v>0.2676</v>
      </c>
      <c r="T17" s="42">
        <v>0</v>
      </c>
      <c r="U17" s="42">
        <v>6.6199999999999995E-2</v>
      </c>
      <c r="V17" s="43">
        <v>0</v>
      </c>
    </row>
    <row r="18" spans="1:22" ht="21" x14ac:dyDescent="0.25">
      <c r="A18" s="11">
        <v>4</v>
      </c>
      <c r="B18" s="12" t="s">
        <v>92</v>
      </c>
      <c r="C18" s="10">
        <v>3.3822000000000001</v>
      </c>
      <c r="D18" s="2">
        <v>3.3822000000000001</v>
      </c>
      <c r="E18" s="3">
        <f t="shared" si="0"/>
        <v>2.5350999999999999</v>
      </c>
      <c r="F18" s="4">
        <f t="shared" si="1"/>
        <v>2.9953000000000003</v>
      </c>
      <c r="G18" s="41">
        <v>0.4602</v>
      </c>
      <c r="H18" s="42">
        <v>0.7601</v>
      </c>
      <c r="I18" s="42">
        <v>0</v>
      </c>
      <c r="J18" s="42">
        <v>2.5000000000000001E-3</v>
      </c>
      <c r="K18" s="42">
        <v>0</v>
      </c>
      <c r="L18" s="42">
        <v>0</v>
      </c>
      <c r="M18" s="42">
        <v>0.2767</v>
      </c>
      <c r="N18" s="42">
        <v>0</v>
      </c>
      <c r="O18" s="42">
        <v>0</v>
      </c>
      <c r="P18" s="42">
        <v>6.9500000000000006E-2</v>
      </c>
      <c r="Q18" s="42">
        <v>0.31319999999999998</v>
      </c>
      <c r="R18" s="42">
        <v>0.79790000000000005</v>
      </c>
      <c r="S18" s="42">
        <v>0.31519999999999998</v>
      </c>
      <c r="T18" s="42">
        <v>0</v>
      </c>
      <c r="U18" s="42">
        <v>0.38690000000000002</v>
      </c>
      <c r="V18" s="43">
        <v>0</v>
      </c>
    </row>
    <row r="19" spans="1:22" x14ac:dyDescent="0.25">
      <c r="A19" s="11">
        <v>5</v>
      </c>
      <c r="B19" s="12" t="s">
        <v>65</v>
      </c>
      <c r="C19" s="10">
        <v>3.1560000000000001</v>
      </c>
      <c r="D19" s="2">
        <v>3.8388</v>
      </c>
      <c r="E19" s="3">
        <f t="shared" si="0"/>
        <v>2.3690000000000002</v>
      </c>
      <c r="F19" s="4">
        <f t="shared" si="1"/>
        <v>3.0049000000000001</v>
      </c>
      <c r="G19" s="41">
        <v>0.63590000000000002</v>
      </c>
      <c r="H19" s="42">
        <v>0.63939999999999997</v>
      </c>
      <c r="I19" s="42">
        <v>0</v>
      </c>
      <c r="J19" s="42">
        <v>2.12E-2</v>
      </c>
      <c r="K19" s="42">
        <v>0.37190000000000001</v>
      </c>
      <c r="L19" s="42">
        <v>6.6199999999999995E-2</v>
      </c>
      <c r="M19" s="42">
        <v>0.33689999999999998</v>
      </c>
      <c r="N19" s="42">
        <v>0</v>
      </c>
      <c r="O19" s="42">
        <v>0</v>
      </c>
      <c r="P19" s="42">
        <v>7.9600000000000004E-2</v>
      </c>
      <c r="Q19" s="42">
        <v>0.27800000000000002</v>
      </c>
      <c r="R19" s="42">
        <v>0.79079999999999995</v>
      </c>
      <c r="S19" s="42">
        <v>0.22309999999999999</v>
      </c>
      <c r="T19" s="42">
        <v>0</v>
      </c>
      <c r="U19" s="42">
        <v>0.15110000000000001</v>
      </c>
      <c r="V19" s="43">
        <v>0.2447</v>
      </c>
    </row>
    <row r="20" spans="1:22" x14ac:dyDescent="0.25">
      <c r="A20" s="11">
        <v>6</v>
      </c>
      <c r="B20" s="12" t="s">
        <v>70</v>
      </c>
      <c r="C20" s="10">
        <v>3.1663999999999999</v>
      </c>
      <c r="D20" s="2">
        <v>3.1663999999999999</v>
      </c>
      <c r="E20" s="3">
        <f t="shared" si="0"/>
        <v>2.3645999999999998</v>
      </c>
      <c r="F20" s="4">
        <f t="shared" si="1"/>
        <v>2.9382999999999999</v>
      </c>
      <c r="G20" s="41">
        <v>0.57369999999999999</v>
      </c>
      <c r="H20" s="42">
        <v>0.55930000000000002</v>
      </c>
      <c r="I20" s="42">
        <v>0</v>
      </c>
      <c r="J20" s="42">
        <v>2.2200000000000001E-2</v>
      </c>
      <c r="K20" s="42">
        <v>0</v>
      </c>
      <c r="L20" s="42">
        <v>0</v>
      </c>
      <c r="M20" s="42">
        <v>0.38500000000000001</v>
      </c>
      <c r="N20" s="42">
        <v>8.3000000000000001E-3</v>
      </c>
      <c r="O20" s="42">
        <v>6.9999999999999999E-4</v>
      </c>
      <c r="P20" s="42">
        <v>6.0400000000000002E-2</v>
      </c>
      <c r="Q20" s="42">
        <v>0.37640000000000001</v>
      </c>
      <c r="R20" s="42">
        <v>0.81179999999999997</v>
      </c>
      <c r="S20" s="42">
        <v>0.14050000000000001</v>
      </c>
      <c r="T20" s="42">
        <v>0</v>
      </c>
      <c r="U20" s="42">
        <v>0.2281</v>
      </c>
      <c r="V20" s="43">
        <v>0</v>
      </c>
    </row>
    <row r="21" spans="1:22" ht="21" x14ac:dyDescent="0.25">
      <c r="A21" s="11">
        <v>7</v>
      </c>
      <c r="B21" s="12" t="s">
        <v>51</v>
      </c>
      <c r="C21" s="10">
        <v>3.0486</v>
      </c>
      <c r="D21" s="2">
        <v>3.6863999999999999</v>
      </c>
      <c r="E21" s="3">
        <f t="shared" si="0"/>
        <v>2.4745999999999992</v>
      </c>
      <c r="F21" s="4">
        <f t="shared" si="1"/>
        <v>2.9420999999999995</v>
      </c>
      <c r="G21" s="41">
        <v>0.46750000000000003</v>
      </c>
      <c r="H21" s="42">
        <v>0.54600000000000004</v>
      </c>
      <c r="I21" s="42">
        <v>0</v>
      </c>
      <c r="J21" s="42">
        <v>2.6599999999999999E-2</v>
      </c>
      <c r="K21" s="42">
        <v>0.27889999999999998</v>
      </c>
      <c r="L21" s="42">
        <v>4.2599999999999999E-2</v>
      </c>
      <c r="M21" s="42">
        <v>0.36559999999999998</v>
      </c>
      <c r="N21" s="42">
        <v>1.0200000000000001E-2</v>
      </c>
      <c r="O21" s="42">
        <v>8.0000000000000004E-4</v>
      </c>
      <c r="P21" s="42">
        <v>6.1100000000000002E-2</v>
      </c>
      <c r="Q21" s="42">
        <v>0.45879999999999999</v>
      </c>
      <c r="R21" s="42">
        <v>0.88439999999999996</v>
      </c>
      <c r="S21" s="42">
        <v>0.1211</v>
      </c>
      <c r="T21" s="42">
        <v>0</v>
      </c>
      <c r="U21" s="42">
        <v>0.1065</v>
      </c>
      <c r="V21" s="43">
        <v>0.31630000000000003</v>
      </c>
    </row>
    <row r="22" spans="1:22" ht="21" x14ac:dyDescent="0.25">
      <c r="A22" s="11">
        <v>8</v>
      </c>
      <c r="B22" s="12" t="s">
        <v>72</v>
      </c>
      <c r="C22" s="10">
        <v>3.4607999999999999</v>
      </c>
      <c r="D22" s="2">
        <v>3.6444999999999999</v>
      </c>
      <c r="E22" s="3">
        <f t="shared" si="0"/>
        <v>2.5044999999999997</v>
      </c>
      <c r="F22" s="4">
        <f t="shared" si="1"/>
        <v>3.2915999999999999</v>
      </c>
      <c r="G22" s="41">
        <v>0.78710000000000002</v>
      </c>
      <c r="H22" s="42">
        <v>0.59189999999999998</v>
      </c>
      <c r="I22" s="42">
        <v>0</v>
      </c>
      <c r="J22" s="42">
        <v>1.8800000000000001E-2</v>
      </c>
      <c r="K22" s="42">
        <v>0.1012</v>
      </c>
      <c r="L22" s="42">
        <v>1.54E-2</v>
      </c>
      <c r="M22" s="42">
        <v>0.32879999999999998</v>
      </c>
      <c r="N22" s="42">
        <v>2.3999999999999998E-3</v>
      </c>
      <c r="O22" s="42">
        <v>2.0000000000000001E-4</v>
      </c>
      <c r="P22" s="42">
        <v>8.3500000000000005E-2</v>
      </c>
      <c r="Q22" s="42">
        <v>0.35170000000000001</v>
      </c>
      <c r="R22" s="42">
        <v>0.96960000000000002</v>
      </c>
      <c r="S22" s="42">
        <v>0.15759999999999999</v>
      </c>
      <c r="T22" s="42">
        <v>0</v>
      </c>
      <c r="U22" s="42">
        <v>0.16919999999999999</v>
      </c>
      <c r="V22" s="43">
        <v>6.7100000000000007E-2</v>
      </c>
    </row>
    <row r="23" spans="1:22" ht="21" x14ac:dyDescent="0.25">
      <c r="A23" s="11">
        <v>9</v>
      </c>
      <c r="B23" s="12" t="s">
        <v>90</v>
      </c>
      <c r="C23" s="10">
        <v>3.8738999999999999</v>
      </c>
      <c r="D23" s="2">
        <v>3.8738999999999999</v>
      </c>
      <c r="E23" s="3">
        <f t="shared" si="0"/>
        <v>3.1859999999999999</v>
      </c>
      <c r="F23" s="4">
        <f t="shared" si="1"/>
        <v>3.5566</v>
      </c>
      <c r="G23" s="41">
        <v>0.37059999999999998</v>
      </c>
      <c r="H23" s="42">
        <v>0.53469999999999995</v>
      </c>
      <c r="I23" s="42">
        <v>0</v>
      </c>
      <c r="J23" s="42">
        <v>3.1199999999999999E-2</v>
      </c>
      <c r="K23" s="42">
        <v>0</v>
      </c>
      <c r="L23" s="42">
        <v>0</v>
      </c>
      <c r="M23" s="42">
        <v>0.50619999999999998</v>
      </c>
      <c r="N23" s="42">
        <v>4.2799999999999998E-2</v>
      </c>
      <c r="O23" s="42">
        <v>3.5000000000000001E-3</v>
      </c>
      <c r="P23" s="42">
        <v>4.8599999999999997E-2</v>
      </c>
      <c r="Q23" s="42">
        <v>0.37780000000000002</v>
      </c>
      <c r="R23" s="42">
        <v>1.3796999999999999</v>
      </c>
      <c r="S23" s="42">
        <v>0.26150000000000001</v>
      </c>
      <c r="T23" s="42">
        <v>0</v>
      </c>
      <c r="U23" s="42">
        <v>0.31730000000000003</v>
      </c>
      <c r="V23" s="43">
        <v>0</v>
      </c>
    </row>
    <row r="24" spans="1:22" x14ac:dyDescent="0.25">
      <c r="A24" s="11">
        <v>10</v>
      </c>
      <c r="B24" s="12" t="s">
        <v>78</v>
      </c>
      <c r="C24" s="10">
        <v>3.4630000000000001</v>
      </c>
      <c r="D24" s="2">
        <v>3.4630000000000001</v>
      </c>
      <c r="E24" s="3">
        <f t="shared" si="0"/>
        <v>2.8891999999999998</v>
      </c>
      <c r="F24" s="4">
        <f t="shared" si="1"/>
        <v>3.3056999999999999</v>
      </c>
      <c r="G24" s="41">
        <v>0.41649999999999998</v>
      </c>
      <c r="H24" s="42">
        <v>0.63380000000000003</v>
      </c>
      <c r="I24" s="42">
        <v>0</v>
      </c>
      <c r="J24" s="42">
        <v>1.4500000000000001E-2</v>
      </c>
      <c r="K24" s="42">
        <v>0</v>
      </c>
      <c r="L24" s="42">
        <v>0</v>
      </c>
      <c r="M24" s="42">
        <v>0.55059999999999998</v>
      </c>
      <c r="N24" s="42">
        <v>0</v>
      </c>
      <c r="O24" s="42">
        <v>0</v>
      </c>
      <c r="P24" s="42">
        <v>7.4399999999999994E-2</v>
      </c>
      <c r="Q24" s="42">
        <v>0.2767</v>
      </c>
      <c r="R24" s="42">
        <v>1.1177999999999999</v>
      </c>
      <c r="S24" s="42">
        <v>0.22140000000000001</v>
      </c>
      <c r="T24" s="42">
        <v>0</v>
      </c>
      <c r="U24" s="42">
        <v>0.1573</v>
      </c>
      <c r="V24" s="43">
        <v>0</v>
      </c>
    </row>
    <row r="25" spans="1:22" x14ac:dyDescent="0.25">
      <c r="A25" s="11">
        <v>11</v>
      </c>
      <c r="B25" s="12" t="s">
        <v>71</v>
      </c>
      <c r="C25" s="10">
        <v>2.5213999999999999</v>
      </c>
      <c r="D25" s="2">
        <v>2.9910000000000001</v>
      </c>
      <c r="E25" s="3">
        <f t="shared" si="0"/>
        <v>1.6183000000000003</v>
      </c>
      <c r="F25" s="4">
        <f t="shared" si="1"/>
        <v>2.1806999999999999</v>
      </c>
      <c r="G25" s="41">
        <v>0.56240000000000001</v>
      </c>
      <c r="H25" s="42">
        <v>0.35680000000000001</v>
      </c>
      <c r="I25" s="42">
        <v>0</v>
      </c>
      <c r="J25" s="42">
        <v>9.9000000000000008E-3</v>
      </c>
      <c r="K25" s="42">
        <v>0.25019999999999998</v>
      </c>
      <c r="L25" s="42">
        <v>4.3200000000000002E-2</v>
      </c>
      <c r="M25" s="42">
        <v>0.29499999999999998</v>
      </c>
      <c r="N25" s="42">
        <v>3.5000000000000001E-3</v>
      </c>
      <c r="O25" s="42">
        <v>2.0000000000000001E-4</v>
      </c>
      <c r="P25" s="42">
        <v>4.9000000000000002E-2</v>
      </c>
      <c r="Q25" s="42">
        <v>0.34139999999999998</v>
      </c>
      <c r="R25" s="42">
        <v>0.45650000000000002</v>
      </c>
      <c r="S25" s="42">
        <v>0.106</v>
      </c>
      <c r="T25" s="42">
        <v>0</v>
      </c>
      <c r="U25" s="42">
        <v>0.3407</v>
      </c>
      <c r="V25" s="43">
        <v>0.1762</v>
      </c>
    </row>
    <row r="26" spans="1:22" x14ac:dyDescent="0.25">
      <c r="A26" s="11">
        <v>12</v>
      </c>
      <c r="B26" s="12" t="s">
        <v>81</v>
      </c>
      <c r="C26" s="10">
        <v>3.2944</v>
      </c>
      <c r="D26" s="2">
        <v>3.8933</v>
      </c>
      <c r="E26" s="3">
        <f t="shared" si="0"/>
        <v>2.3407</v>
      </c>
      <c r="F26" s="4">
        <f t="shared" si="1"/>
        <v>3.2303999999999999</v>
      </c>
      <c r="G26" s="41">
        <v>0.88970000000000005</v>
      </c>
      <c r="H26" s="42">
        <v>0.53190000000000004</v>
      </c>
      <c r="I26" s="42">
        <v>0</v>
      </c>
      <c r="J26" s="42">
        <v>2.4400000000000002E-2</v>
      </c>
      <c r="K26" s="42">
        <v>0.23230000000000001</v>
      </c>
      <c r="L26" s="42">
        <v>3.85E-2</v>
      </c>
      <c r="M26" s="42">
        <v>0.41660000000000003</v>
      </c>
      <c r="N26" s="42">
        <v>7.4000000000000003E-3</v>
      </c>
      <c r="O26" s="42">
        <v>5.0000000000000001E-4</v>
      </c>
      <c r="P26" s="42">
        <v>4.9599999999999998E-2</v>
      </c>
      <c r="Q26" s="42">
        <v>0.25280000000000002</v>
      </c>
      <c r="R26" s="42">
        <v>0.9254</v>
      </c>
      <c r="S26" s="42">
        <v>0.1321</v>
      </c>
      <c r="T26" s="42">
        <v>0</v>
      </c>
      <c r="U26" s="42">
        <v>6.4000000000000001E-2</v>
      </c>
      <c r="V26" s="43">
        <v>0.3281</v>
      </c>
    </row>
    <row r="27" spans="1:22" ht="21" x14ac:dyDescent="0.25">
      <c r="A27" s="11">
        <v>13</v>
      </c>
      <c r="B27" s="12" t="s">
        <v>62</v>
      </c>
      <c r="C27" s="10">
        <v>2.9771000000000001</v>
      </c>
      <c r="D27" s="2">
        <v>3.516</v>
      </c>
      <c r="E27" s="3">
        <f t="shared" si="0"/>
        <v>2.3875999999999999</v>
      </c>
      <c r="F27" s="4">
        <f t="shared" si="1"/>
        <v>2.8355000000000001</v>
      </c>
      <c r="G27" s="41">
        <v>0.44790000000000002</v>
      </c>
      <c r="H27" s="42">
        <v>0.4294</v>
      </c>
      <c r="I27" s="42">
        <v>0</v>
      </c>
      <c r="J27" s="42">
        <v>2.0500000000000001E-2</v>
      </c>
      <c r="K27" s="42">
        <v>0.27800000000000002</v>
      </c>
      <c r="L27" s="42">
        <v>4.3299999999999998E-2</v>
      </c>
      <c r="M27" s="42">
        <v>0.32719999999999999</v>
      </c>
      <c r="N27" s="42">
        <v>8.6E-3</v>
      </c>
      <c r="O27" s="42">
        <v>6.9999999999999999E-4</v>
      </c>
      <c r="P27" s="42">
        <v>9.0999999999999998E-2</v>
      </c>
      <c r="Q27" s="42">
        <v>0.55759999999999998</v>
      </c>
      <c r="R27" s="42">
        <v>0.72840000000000005</v>
      </c>
      <c r="S27" s="42">
        <v>0.22420000000000001</v>
      </c>
      <c r="T27" s="42">
        <v>0</v>
      </c>
      <c r="U27" s="42">
        <v>0.1416</v>
      </c>
      <c r="V27" s="43">
        <v>0.21759999999999999</v>
      </c>
    </row>
    <row r="28" spans="1:22" x14ac:dyDescent="0.25">
      <c r="A28" s="11">
        <v>14</v>
      </c>
      <c r="B28" s="12" t="s">
        <v>98</v>
      </c>
      <c r="C28" s="10">
        <v>3.2271000000000001</v>
      </c>
      <c r="D28" s="2">
        <v>3.8414999999999999</v>
      </c>
      <c r="E28" s="3">
        <f t="shared" si="0"/>
        <v>2.6246999999999998</v>
      </c>
      <c r="F28" s="4">
        <f t="shared" si="1"/>
        <v>3.0697999999999999</v>
      </c>
      <c r="G28" s="41">
        <v>0.4451</v>
      </c>
      <c r="H28" s="42">
        <v>0.8226</v>
      </c>
      <c r="I28" s="42">
        <v>0</v>
      </c>
      <c r="J28" s="42">
        <v>2.7E-2</v>
      </c>
      <c r="K28" s="42">
        <v>0.22639999999999999</v>
      </c>
      <c r="L28" s="42">
        <v>0</v>
      </c>
      <c r="M28" s="42">
        <v>0.49969999999999998</v>
      </c>
      <c r="N28" s="42">
        <v>1.6899999999999998E-2</v>
      </c>
      <c r="O28" s="42">
        <v>1.2999999999999999E-3</v>
      </c>
      <c r="P28" s="42">
        <v>2.9399999999999999E-2</v>
      </c>
      <c r="Q28" s="42">
        <v>5.7200000000000001E-2</v>
      </c>
      <c r="R28" s="42">
        <v>1.0913999999999999</v>
      </c>
      <c r="S28" s="42">
        <v>7.9200000000000007E-2</v>
      </c>
      <c r="T28" s="42">
        <v>0</v>
      </c>
      <c r="U28" s="42">
        <v>0.1573</v>
      </c>
      <c r="V28" s="43">
        <v>0.38800000000000001</v>
      </c>
    </row>
    <row r="29" spans="1:22" x14ac:dyDescent="0.25">
      <c r="A29" s="11">
        <v>15</v>
      </c>
      <c r="B29" s="12" t="s">
        <v>69</v>
      </c>
      <c r="C29" s="10">
        <v>3.7212000000000001</v>
      </c>
      <c r="D29" s="2">
        <v>4.2293000000000003</v>
      </c>
      <c r="E29" s="3">
        <f t="shared" si="0"/>
        <v>2.7662000000000004</v>
      </c>
      <c r="F29" s="4">
        <f t="shared" si="1"/>
        <v>3.5446</v>
      </c>
      <c r="G29" s="41">
        <v>0.77839999999999998</v>
      </c>
      <c r="H29" s="42">
        <v>0.61329999999999996</v>
      </c>
      <c r="I29" s="42">
        <v>0</v>
      </c>
      <c r="J29" s="42">
        <v>1.6400000000000001E-2</v>
      </c>
      <c r="K29" s="42">
        <v>0.28420000000000001</v>
      </c>
      <c r="L29" s="42">
        <v>0</v>
      </c>
      <c r="M29" s="42">
        <v>0.5423</v>
      </c>
      <c r="N29" s="42">
        <v>7.7999999999999996E-3</v>
      </c>
      <c r="O29" s="42">
        <v>5.9999999999999995E-4</v>
      </c>
      <c r="P29" s="42">
        <v>4.3099999999999999E-2</v>
      </c>
      <c r="Q29" s="42">
        <v>0.37930000000000003</v>
      </c>
      <c r="R29" s="42">
        <v>0.94730000000000003</v>
      </c>
      <c r="S29" s="42">
        <v>0.21609999999999999</v>
      </c>
      <c r="T29" s="42">
        <v>0</v>
      </c>
      <c r="U29" s="42">
        <v>0.17660000000000001</v>
      </c>
      <c r="V29" s="43">
        <v>0.22389999999999999</v>
      </c>
    </row>
    <row r="30" spans="1:22" x14ac:dyDescent="0.25">
      <c r="A30" s="11">
        <v>16</v>
      </c>
      <c r="B30" s="12" t="s">
        <v>64</v>
      </c>
      <c r="C30" s="10">
        <v>3.4298999999999999</v>
      </c>
      <c r="D30" s="2">
        <v>4.0427999999999997</v>
      </c>
      <c r="E30" s="3">
        <f t="shared" si="0"/>
        <v>2.4826999999999995</v>
      </c>
      <c r="F30" s="4">
        <f t="shared" si="1"/>
        <v>3.2813999999999997</v>
      </c>
      <c r="G30" s="41">
        <v>0.79869999999999997</v>
      </c>
      <c r="H30" s="42">
        <v>0.98950000000000005</v>
      </c>
      <c r="I30" s="42">
        <v>0</v>
      </c>
      <c r="J30" s="42">
        <v>2.3300000000000001E-2</v>
      </c>
      <c r="K30" s="42">
        <v>0.37480000000000002</v>
      </c>
      <c r="L30" s="42">
        <v>0</v>
      </c>
      <c r="M30" s="42">
        <v>0.39579999999999999</v>
      </c>
      <c r="N30" s="42">
        <v>7.3000000000000001E-3</v>
      </c>
      <c r="O30" s="42">
        <v>5.0000000000000001E-4</v>
      </c>
      <c r="P30" s="42">
        <v>5.6300000000000003E-2</v>
      </c>
      <c r="Q30" s="42">
        <v>0.15279999999999999</v>
      </c>
      <c r="R30" s="42">
        <v>0.68520000000000003</v>
      </c>
      <c r="S30" s="42">
        <v>0.17199999999999999</v>
      </c>
      <c r="T30" s="42">
        <v>0</v>
      </c>
      <c r="U30" s="42">
        <v>0.14849999999999999</v>
      </c>
      <c r="V30" s="43">
        <v>0.23810000000000001</v>
      </c>
    </row>
    <row r="31" spans="1:22" x14ac:dyDescent="0.25">
      <c r="A31" s="11">
        <v>17</v>
      </c>
      <c r="B31" s="12" t="s">
        <v>66</v>
      </c>
      <c r="C31" s="10">
        <v>3.5933000000000002</v>
      </c>
      <c r="D31" s="2">
        <v>4.2855999999999996</v>
      </c>
      <c r="E31" s="3">
        <f t="shared" si="0"/>
        <v>2.4581999999999997</v>
      </c>
      <c r="F31" s="4">
        <f t="shared" si="1"/>
        <v>3.4495999999999998</v>
      </c>
      <c r="G31" s="41">
        <v>0.99139999999999995</v>
      </c>
      <c r="H31" s="42">
        <v>0.73109999999999997</v>
      </c>
      <c r="I31" s="42">
        <v>0</v>
      </c>
      <c r="J31" s="42">
        <v>1.0200000000000001E-2</v>
      </c>
      <c r="K31" s="42">
        <v>0.33900000000000002</v>
      </c>
      <c r="L31" s="42">
        <v>0</v>
      </c>
      <c r="M31" s="42">
        <v>0.42020000000000002</v>
      </c>
      <c r="N31" s="42">
        <v>7.1000000000000004E-3</v>
      </c>
      <c r="O31" s="42">
        <v>5.0000000000000001E-4</v>
      </c>
      <c r="P31" s="42">
        <v>4.5199999999999997E-2</v>
      </c>
      <c r="Q31" s="42">
        <v>0.26529999999999998</v>
      </c>
      <c r="R31" s="42">
        <v>0.81299999999999994</v>
      </c>
      <c r="S31" s="42">
        <v>0.1656</v>
      </c>
      <c r="T31" s="42">
        <v>0</v>
      </c>
      <c r="U31" s="42">
        <v>0.14369999999999999</v>
      </c>
      <c r="V31" s="43">
        <v>0.3533</v>
      </c>
    </row>
    <row r="32" spans="1:22" x14ac:dyDescent="0.25">
      <c r="A32" s="11">
        <v>18</v>
      </c>
      <c r="B32" s="12" t="s">
        <v>67</v>
      </c>
      <c r="C32" s="10">
        <v>3.5939000000000001</v>
      </c>
      <c r="D32" s="2">
        <v>4.4859999999999998</v>
      </c>
      <c r="E32" s="3">
        <f t="shared" si="0"/>
        <v>2.9375999999999998</v>
      </c>
      <c r="F32" s="4">
        <f t="shared" si="1"/>
        <v>3.5068999999999999</v>
      </c>
      <c r="G32" s="41">
        <v>0.56930000000000003</v>
      </c>
      <c r="H32" s="42">
        <v>1.0443</v>
      </c>
      <c r="I32" s="42">
        <v>0</v>
      </c>
      <c r="J32" s="42">
        <v>1.7899999999999999E-2</v>
      </c>
      <c r="K32" s="42">
        <v>0.56640000000000001</v>
      </c>
      <c r="L32" s="42">
        <v>4.9299999999999997E-2</v>
      </c>
      <c r="M32" s="42">
        <v>0.64490000000000003</v>
      </c>
      <c r="N32" s="42">
        <v>1.6400000000000001E-2</v>
      </c>
      <c r="O32" s="42">
        <v>1.2999999999999999E-3</v>
      </c>
      <c r="P32" s="42">
        <v>5.3600000000000002E-2</v>
      </c>
      <c r="Q32" s="42">
        <v>0.17100000000000001</v>
      </c>
      <c r="R32" s="42">
        <v>0.90710000000000002</v>
      </c>
      <c r="S32" s="42">
        <v>8.1100000000000005E-2</v>
      </c>
      <c r="T32" s="42">
        <v>0</v>
      </c>
      <c r="U32" s="42">
        <v>8.6999999999999994E-2</v>
      </c>
      <c r="V32" s="43">
        <v>0.27639999999999998</v>
      </c>
    </row>
    <row r="33" spans="1:22" x14ac:dyDescent="0.25">
      <c r="A33" s="11">
        <v>19</v>
      </c>
      <c r="B33" s="12" t="s">
        <v>73</v>
      </c>
      <c r="C33" s="10">
        <v>3.0066999999999999</v>
      </c>
      <c r="D33" s="2">
        <v>3.6789000000000001</v>
      </c>
      <c r="E33" s="3">
        <f t="shared" si="0"/>
        <v>2.2909000000000002</v>
      </c>
      <c r="F33" s="4">
        <f t="shared" si="1"/>
        <v>2.8311999999999999</v>
      </c>
      <c r="G33" s="41">
        <v>0.5403</v>
      </c>
      <c r="H33" s="42">
        <v>0.49480000000000002</v>
      </c>
      <c r="I33" s="42">
        <v>0</v>
      </c>
      <c r="J33" s="42">
        <v>2.46E-2</v>
      </c>
      <c r="K33" s="42">
        <v>0.32900000000000001</v>
      </c>
      <c r="L33" s="42">
        <v>4.9700000000000001E-2</v>
      </c>
      <c r="M33" s="42">
        <v>0.34949999999999998</v>
      </c>
      <c r="N33" s="42">
        <v>4.0000000000000001E-3</v>
      </c>
      <c r="O33" s="42">
        <v>4.0000000000000002E-4</v>
      </c>
      <c r="P33" s="42">
        <v>5.6599999999999998E-2</v>
      </c>
      <c r="Q33" s="42">
        <v>0.41339999999999999</v>
      </c>
      <c r="R33" s="42">
        <v>0.8397</v>
      </c>
      <c r="S33" s="42">
        <v>0.1079</v>
      </c>
      <c r="T33" s="42">
        <v>0</v>
      </c>
      <c r="U33" s="42">
        <v>0.17549999999999999</v>
      </c>
      <c r="V33" s="43">
        <v>0.29349999999999998</v>
      </c>
    </row>
    <row r="34" spans="1:22" x14ac:dyDescent="0.25">
      <c r="A34" s="11">
        <v>20</v>
      </c>
      <c r="B34" s="12" t="s">
        <v>75</v>
      </c>
      <c r="C34" s="10">
        <v>3.0466000000000002</v>
      </c>
      <c r="D34" s="2">
        <v>3.6282000000000001</v>
      </c>
      <c r="E34" s="3">
        <f t="shared" si="0"/>
        <v>2.1839000000000004</v>
      </c>
      <c r="F34" s="4">
        <f t="shared" si="1"/>
        <v>2.9400000000000004</v>
      </c>
      <c r="G34" s="41">
        <v>0.75609999999999999</v>
      </c>
      <c r="H34" s="42">
        <v>0.65129999999999999</v>
      </c>
      <c r="I34" s="42">
        <v>0</v>
      </c>
      <c r="J34" s="42">
        <v>2.47E-2</v>
      </c>
      <c r="K34" s="42">
        <v>0.35499999999999998</v>
      </c>
      <c r="L34" s="42">
        <v>1.47E-2</v>
      </c>
      <c r="M34" s="42">
        <v>0.28720000000000001</v>
      </c>
      <c r="N34" s="42">
        <v>7.1999999999999998E-3</v>
      </c>
      <c r="O34" s="42">
        <v>5.9999999999999995E-4</v>
      </c>
      <c r="P34" s="42">
        <v>6.2E-2</v>
      </c>
      <c r="Q34" s="42">
        <v>0.36409999999999998</v>
      </c>
      <c r="R34" s="42">
        <v>0.65790000000000004</v>
      </c>
      <c r="S34" s="42">
        <v>0.12889999999999999</v>
      </c>
      <c r="T34" s="42">
        <v>0</v>
      </c>
      <c r="U34" s="42">
        <v>0.1066</v>
      </c>
      <c r="V34" s="43">
        <v>0.21190000000000001</v>
      </c>
    </row>
    <row r="35" spans="1:22" x14ac:dyDescent="0.25">
      <c r="A35" s="11">
        <v>21</v>
      </c>
      <c r="B35" s="12" t="s">
        <v>77</v>
      </c>
      <c r="C35" s="10">
        <v>3.2406000000000001</v>
      </c>
      <c r="D35" s="2">
        <v>3.7296</v>
      </c>
      <c r="E35" s="3">
        <f t="shared" si="0"/>
        <v>2.7029000000000001</v>
      </c>
      <c r="F35" s="4">
        <f t="shared" si="1"/>
        <v>3.0434000000000001</v>
      </c>
      <c r="G35" s="41">
        <v>0.34050000000000002</v>
      </c>
      <c r="H35" s="42">
        <v>0.65259999999999996</v>
      </c>
      <c r="I35" s="42">
        <v>0</v>
      </c>
      <c r="J35" s="42">
        <v>1.4999999999999999E-2</v>
      </c>
      <c r="K35" s="42">
        <v>0.32779999999999998</v>
      </c>
      <c r="L35" s="42">
        <v>0</v>
      </c>
      <c r="M35" s="42">
        <v>0.48980000000000001</v>
      </c>
      <c r="N35" s="42">
        <v>1.4500000000000001E-2</v>
      </c>
      <c r="O35" s="42">
        <v>1.1999999999999999E-3</v>
      </c>
      <c r="P35" s="42">
        <v>4.8000000000000001E-2</v>
      </c>
      <c r="Q35" s="42">
        <v>0.24049999999999999</v>
      </c>
      <c r="R35" s="42">
        <v>1.0516000000000001</v>
      </c>
      <c r="S35" s="42">
        <v>0.18970000000000001</v>
      </c>
      <c r="T35" s="42">
        <v>0</v>
      </c>
      <c r="U35" s="42">
        <v>0.19719999999999999</v>
      </c>
      <c r="V35" s="43">
        <v>0.16120000000000001</v>
      </c>
    </row>
    <row r="36" spans="1:22" x14ac:dyDescent="0.25">
      <c r="A36" s="11">
        <v>22</v>
      </c>
      <c r="B36" s="12" t="s">
        <v>79</v>
      </c>
      <c r="C36" s="10">
        <v>2.7902</v>
      </c>
      <c r="D36" s="2">
        <v>3.6964000000000001</v>
      </c>
      <c r="E36" s="3">
        <f t="shared" si="0"/>
        <v>2.0878000000000005</v>
      </c>
      <c r="F36" s="4">
        <f t="shared" si="1"/>
        <v>2.6728000000000005</v>
      </c>
      <c r="G36" s="41">
        <v>0.58499999999999996</v>
      </c>
      <c r="H36" s="42">
        <v>0.39419999999999999</v>
      </c>
      <c r="I36" s="42">
        <v>0</v>
      </c>
      <c r="J36" s="42">
        <v>1.38E-2</v>
      </c>
      <c r="K36" s="42">
        <v>0.44290000000000002</v>
      </c>
      <c r="L36" s="42">
        <v>5.6599999999999998E-2</v>
      </c>
      <c r="M36" s="42">
        <v>0.36109999999999998</v>
      </c>
      <c r="N36" s="42">
        <v>0</v>
      </c>
      <c r="O36" s="42">
        <v>0</v>
      </c>
      <c r="P36" s="42">
        <v>7.1999999999999995E-2</v>
      </c>
      <c r="Q36" s="42">
        <v>0.41110000000000002</v>
      </c>
      <c r="R36" s="42">
        <v>0.76139999999999997</v>
      </c>
      <c r="S36" s="42">
        <v>7.4200000000000002E-2</v>
      </c>
      <c r="T36" s="42">
        <v>0</v>
      </c>
      <c r="U36" s="42">
        <v>0.1174</v>
      </c>
      <c r="V36" s="43">
        <v>0.40670000000000001</v>
      </c>
    </row>
    <row r="37" spans="1:22" ht="31.5" x14ac:dyDescent="0.25">
      <c r="A37" s="11">
        <v>23</v>
      </c>
      <c r="B37" s="12" t="s">
        <v>83</v>
      </c>
      <c r="C37" s="10">
        <v>3.3033999999999999</v>
      </c>
      <c r="D37" s="2">
        <v>3.9247999999999998</v>
      </c>
      <c r="E37" s="3">
        <f t="shared" si="0"/>
        <v>2.4051999999999998</v>
      </c>
      <c r="F37" s="4">
        <f t="shared" si="1"/>
        <v>3.0637999999999996</v>
      </c>
      <c r="G37" s="41">
        <v>0.65859999999999996</v>
      </c>
      <c r="H37" s="42">
        <v>0.56599999999999995</v>
      </c>
      <c r="I37" s="42">
        <v>0</v>
      </c>
      <c r="J37" s="42">
        <v>2.35E-2</v>
      </c>
      <c r="K37" s="42">
        <v>0.35260000000000002</v>
      </c>
      <c r="L37" s="42">
        <v>0</v>
      </c>
      <c r="M37" s="42">
        <v>0.44379999999999997</v>
      </c>
      <c r="N37" s="42">
        <v>1.4500000000000001E-2</v>
      </c>
      <c r="O37" s="42">
        <v>1.1000000000000001E-3</v>
      </c>
      <c r="P37" s="42">
        <v>4.99E-2</v>
      </c>
      <c r="Q37" s="42">
        <v>0.31669999999999998</v>
      </c>
      <c r="R37" s="42">
        <v>0.90580000000000005</v>
      </c>
      <c r="S37" s="42">
        <v>8.3900000000000002E-2</v>
      </c>
      <c r="T37" s="42">
        <v>0</v>
      </c>
      <c r="U37" s="42">
        <v>0.23960000000000001</v>
      </c>
      <c r="V37" s="43">
        <v>0.26879999999999998</v>
      </c>
    </row>
    <row r="38" spans="1:22" x14ac:dyDescent="0.25">
      <c r="A38" s="11">
        <v>24</v>
      </c>
      <c r="B38" s="12" t="s">
        <v>84</v>
      </c>
      <c r="C38" s="10">
        <v>3.0537000000000001</v>
      </c>
      <c r="D38" s="2">
        <v>3.5318999999999998</v>
      </c>
      <c r="E38" s="3">
        <f t="shared" si="0"/>
        <v>2.1712999999999996</v>
      </c>
      <c r="F38" s="4">
        <f t="shared" si="1"/>
        <v>2.8829999999999996</v>
      </c>
      <c r="G38" s="41">
        <v>0.7117</v>
      </c>
      <c r="H38" s="42">
        <v>0.46439999999999998</v>
      </c>
      <c r="I38" s="42">
        <v>0</v>
      </c>
      <c r="J38" s="42">
        <v>2.0299999999999999E-2</v>
      </c>
      <c r="K38" s="42">
        <v>0.21279999999999999</v>
      </c>
      <c r="L38" s="42">
        <v>0</v>
      </c>
      <c r="M38" s="42">
        <v>0.40649999999999997</v>
      </c>
      <c r="N38" s="42">
        <v>9.4999999999999998E-3</v>
      </c>
      <c r="O38" s="42">
        <v>6.9999999999999999E-4</v>
      </c>
      <c r="P38" s="42">
        <v>0.1283</v>
      </c>
      <c r="Q38" s="42">
        <v>0.22689999999999999</v>
      </c>
      <c r="R38" s="42">
        <v>0.80179999999999996</v>
      </c>
      <c r="S38" s="42">
        <v>0.1129</v>
      </c>
      <c r="T38" s="42">
        <v>0</v>
      </c>
      <c r="U38" s="42">
        <v>0.17069999999999999</v>
      </c>
      <c r="V38" s="43">
        <v>0.26540000000000002</v>
      </c>
    </row>
    <row r="39" spans="1:22" x14ac:dyDescent="0.25">
      <c r="A39" s="11">
        <v>25</v>
      </c>
      <c r="B39" s="12" t="s">
        <v>88</v>
      </c>
      <c r="C39" s="10">
        <v>2.9131999999999998</v>
      </c>
      <c r="D39" s="2">
        <v>3.4689000000000001</v>
      </c>
      <c r="E39" s="3">
        <f t="shared" si="0"/>
        <v>2.2168999999999999</v>
      </c>
      <c r="F39" s="4">
        <f t="shared" si="1"/>
        <v>2.7296</v>
      </c>
      <c r="G39" s="41">
        <v>0.51270000000000004</v>
      </c>
      <c r="H39" s="42">
        <v>0.58209999999999995</v>
      </c>
      <c r="I39" s="42">
        <v>0</v>
      </c>
      <c r="J39" s="42">
        <v>2.0299999999999999E-2</v>
      </c>
      <c r="K39" s="42">
        <v>0.31119999999999998</v>
      </c>
      <c r="L39" s="42">
        <v>4.1599999999999998E-2</v>
      </c>
      <c r="M39" s="42">
        <v>0.30570000000000003</v>
      </c>
      <c r="N39" s="42">
        <v>8.3000000000000001E-3</v>
      </c>
      <c r="O39" s="42">
        <v>6.9999999999999999E-4</v>
      </c>
      <c r="P39" s="42">
        <v>0.14949999999999999</v>
      </c>
      <c r="Q39" s="42">
        <v>0.37130000000000002</v>
      </c>
      <c r="R39" s="42">
        <v>0.62009999999999998</v>
      </c>
      <c r="S39" s="42">
        <v>0.15890000000000001</v>
      </c>
      <c r="T39" s="42">
        <v>0</v>
      </c>
      <c r="U39" s="42">
        <v>0.18360000000000001</v>
      </c>
      <c r="V39" s="43">
        <v>0.2029</v>
      </c>
    </row>
    <row r="40" spans="1:22" x14ac:dyDescent="0.25">
      <c r="A40" s="11">
        <v>26</v>
      </c>
      <c r="B40" s="12" t="s">
        <v>86</v>
      </c>
      <c r="C40" s="10">
        <v>3.8748999999999998</v>
      </c>
      <c r="D40" s="2">
        <v>5.0008999999999997</v>
      </c>
      <c r="E40" s="3">
        <f t="shared" si="0"/>
        <v>2.7572999999999999</v>
      </c>
      <c r="F40" s="4">
        <f t="shared" si="1"/>
        <v>3.5149999999999997</v>
      </c>
      <c r="G40" s="41">
        <v>0.75770000000000004</v>
      </c>
      <c r="H40" s="42">
        <v>0.74139999999999995</v>
      </c>
      <c r="I40" s="42">
        <v>0</v>
      </c>
      <c r="J40" s="42">
        <v>2.3300000000000001E-2</v>
      </c>
      <c r="K40" s="42">
        <v>0.84230000000000005</v>
      </c>
      <c r="L40" s="42">
        <v>2.7400000000000001E-2</v>
      </c>
      <c r="M40" s="42">
        <v>0.68049999999999999</v>
      </c>
      <c r="N40" s="42">
        <v>1.2500000000000001E-2</v>
      </c>
      <c r="O40" s="42">
        <v>1E-3</v>
      </c>
      <c r="P40" s="42">
        <v>4.8599999999999997E-2</v>
      </c>
      <c r="Q40" s="42">
        <v>0.21099999999999999</v>
      </c>
      <c r="R40" s="42">
        <v>0.98719999999999997</v>
      </c>
      <c r="S40" s="42">
        <v>5.1799999999999999E-2</v>
      </c>
      <c r="T40" s="42">
        <v>0</v>
      </c>
      <c r="U40" s="42">
        <v>0.3599</v>
      </c>
      <c r="V40" s="43">
        <v>0.25629999999999997</v>
      </c>
    </row>
    <row r="41" spans="1:22" x14ac:dyDescent="0.25">
      <c r="A41" s="11">
        <v>27</v>
      </c>
      <c r="B41" s="12" t="s">
        <v>57</v>
      </c>
      <c r="C41" s="10">
        <v>3.0966999999999998</v>
      </c>
      <c r="D41" s="2">
        <v>3.5525000000000002</v>
      </c>
      <c r="E41" s="3">
        <f t="shared" si="0"/>
        <v>2.1709000000000001</v>
      </c>
      <c r="F41" s="4">
        <f t="shared" si="1"/>
        <v>2.7036000000000002</v>
      </c>
      <c r="G41" s="41">
        <v>0.53269999999999995</v>
      </c>
      <c r="H41" s="42">
        <v>0.31619999999999998</v>
      </c>
      <c r="I41" s="42">
        <v>0</v>
      </c>
      <c r="J41" s="42">
        <v>1.35E-2</v>
      </c>
      <c r="K41" s="42">
        <v>0.215</v>
      </c>
      <c r="L41" s="42">
        <v>2.7400000000000001E-2</v>
      </c>
      <c r="M41" s="42">
        <v>0.34460000000000002</v>
      </c>
      <c r="N41" s="42">
        <v>6.6E-3</v>
      </c>
      <c r="O41" s="42">
        <v>5.0000000000000001E-4</v>
      </c>
      <c r="P41" s="42">
        <v>0.20469999999999999</v>
      </c>
      <c r="Q41" s="42">
        <v>0.4</v>
      </c>
      <c r="R41" s="42">
        <v>0.71840000000000004</v>
      </c>
      <c r="S41" s="42">
        <v>0.16639999999999999</v>
      </c>
      <c r="T41" s="42">
        <v>0</v>
      </c>
      <c r="U41" s="42">
        <v>0.3931</v>
      </c>
      <c r="V41" s="43">
        <v>0.21340000000000001</v>
      </c>
    </row>
    <row r="42" spans="1:22" x14ac:dyDescent="0.25">
      <c r="A42" s="11">
        <v>28</v>
      </c>
      <c r="B42" s="12" t="s">
        <v>58</v>
      </c>
      <c r="C42" s="10">
        <v>2.8584000000000001</v>
      </c>
      <c r="D42" s="2">
        <v>3.6292</v>
      </c>
      <c r="E42" s="3">
        <f t="shared" si="0"/>
        <v>2.2574999999999998</v>
      </c>
      <c r="F42" s="4">
        <f t="shared" si="1"/>
        <v>2.7441</v>
      </c>
      <c r="G42" s="41">
        <v>0.48659999999999998</v>
      </c>
      <c r="H42" s="42">
        <v>0.3044</v>
      </c>
      <c r="I42" s="42">
        <v>0</v>
      </c>
      <c r="J42" s="42">
        <v>1.2800000000000001E-2</v>
      </c>
      <c r="K42" s="42">
        <v>0.34200000000000003</v>
      </c>
      <c r="L42" s="42">
        <v>4.3999999999999997E-2</v>
      </c>
      <c r="M42" s="42">
        <v>0.35239999999999999</v>
      </c>
      <c r="N42" s="42">
        <v>5.3E-3</v>
      </c>
      <c r="O42" s="42">
        <v>5.0000000000000001E-4</v>
      </c>
      <c r="P42" s="42">
        <v>7.1499999999999994E-2</v>
      </c>
      <c r="Q42" s="42">
        <v>0.70430000000000004</v>
      </c>
      <c r="R42" s="42">
        <v>0.73560000000000003</v>
      </c>
      <c r="S42" s="42">
        <v>7.0699999999999999E-2</v>
      </c>
      <c r="T42" s="42">
        <v>0</v>
      </c>
      <c r="U42" s="42">
        <v>0.1143</v>
      </c>
      <c r="V42" s="43">
        <v>0.38479999999999998</v>
      </c>
    </row>
    <row r="43" spans="1:22" x14ac:dyDescent="0.25">
      <c r="A43" s="11">
        <v>29</v>
      </c>
      <c r="B43" s="12" t="s">
        <v>59</v>
      </c>
      <c r="C43" s="10">
        <v>2.9325999999999999</v>
      </c>
      <c r="D43" s="2">
        <v>3.3433000000000002</v>
      </c>
      <c r="E43" s="3">
        <f t="shared" si="0"/>
        <v>2.1999</v>
      </c>
      <c r="F43" s="4">
        <f t="shared" si="1"/>
        <v>2.5613000000000001</v>
      </c>
      <c r="G43" s="41">
        <v>0.3614</v>
      </c>
      <c r="H43" s="42">
        <v>0.37980000000000003</v>
      </c>
      <c r="I43" s="42">
        <v>0</v>
      </c>
      <c r="J43" s="42">
        <v>1.2699999999999999E-2</v>
      </c>
      <c r="K43" s="42">
        <v>0.2082</v>
      </c>
      <c r="L43" s="42">
        <v>2.5600000000000001E-2</v>
      </c>
      <c r="M43" s="42">
        <v>0.36449999999999999</v>
      </c>
      <c r="N43" s="42">
        <v>0</v>
      </c>
      <c r="O43" s="42">
        <v>0</v>
      </c>
      <c r="P43" s="42">
        <v>5.74E-2</v>
      </c>
      <c r="Q43" s="42">
        <v>0.55079999999999996</v>
      </c>
      <c r="R43" s="42">
        <v>0.68869999999999998</v>
      </c>
      <c r="S43" s="42">
        <v>0.14599999999999999</v>
      </c>
      <c r="T43" s="42">
        <v>0</v>
      </c>
      <c r="U43" s="42">
        <v>0.37130000000000002</v>
      </c>
      <c r="V43" s="43">
        <v>0.1769</v>
      </c>
    </row>
    <row r="44" spans="1:22" x14ac:dyDescent="0.25">
      <c r="A44" s="11">
        <v>30</v>
      </c>
      <c r="B44" s="12" t="s">
        <v>52</v>
      </c>
      <c r="C44" s="10">
        <v>3.1029</v>
      </c>
      <c r="D44" s="2">
        <v>3.6255000000000002</v>
      </c>
      <c r="E44" s="3">
        <f t="shared" si="0"/>
        <v>2.4216000000000002</v>
      </c>
      <c r="F44" s="4">
        <f t="shared" si="1"/>
        <v>2.7788000000000004</v>
      </c>
      <c r="G44" s="41">
        <v>0.35720000000000002</v>
      </c>
      <c r="H44" s="42">
        <v>0.55830000000000002</v>
      </c>
      <c r="I44" s="42">
        <v>0</v>
      </c>
      <c r="J44" s="42">
        <v>1.14E-2</v>
      </c>
      <c r="K44" s="42">
        <v>0.25750000000000001</v>
      </c>
      <c r="L44" s="42">
        <v>3.4700000000000002E-2</v>
      </c>
      <c r="M44" s="42">
        <v>0.35160000000000002</v>
      </c>
      <c r="N44" s="42">
        <v>0</v>
      </c>
      <c r="O44" s="42">
        <v>0</v>
      </c>
      <c r="P44" s="42">
        <v>5.2900000000000003E-2</v>
      </c>
      <c r="Q44" s="42">
        <v>0.3967</v>
      </c>
      <c r="R44" s="42">
        <v>0.81720000000000004</v>
      </c>
      <c r="S44" s="42">
        <v>0.23350000000000001</v>
      </c>
      <c r="T44" s="42">
        <v>0</v>
      </c>
      <c r="U44" s="42">
        <v>0.3241</v>
      </c>
      <c r="V44" s="43">
        <v>0.23039999999999999</v>
      </c>
    </row>
    <row r="45" spans="1:22" x14ac:dyDescent="0.25">
      <c r="A45" s="11">
        <v>31</v>
      </c>
      <c r="B45" s="12" t="s">
        <v>53</v>
      </c>
      <c r="C45" s="10">
        <v>2.5647000000000002</v>
      </c>
      <c r="D45" s="2">
        <v>2.9451999999999998</v>
      </c>
      <c r="E45" s="3">
        <f t="shared" si="0"/>
        <v>1.8850999999999998</v>
      </c>
      <c r="F45" s="4">
        <f t="shared" si="1"/>
        <v>2.3305999999999996</v>
      </c>
      <c r="G45" s="41">
        <v>0.44550000000000001</v>
      </c>
      <c r="H45" s="42">
        <v>0.33250000000000002</v>
      </c>
      <c r="I45" s="42">
        <v>0</v>
      </c>
      <c r="J45" s="42">
        <v>1.12E-2</v>
      </c>
      <c r="K45" s="42">
        <v>0.18759999999999999</v>
      </c>
      <c r="L45" s="42">
        <v>2.5100000000000001E-2</v>
      </c>
      <c r="M45" s="42">
        <v>0.35930000000000001</v>
      </c>
      <c r="N45" s="42">
        <v>2E-3</v>
      </c>
      <c r="O45" s="42">
        <v>1E-4</v>
      </c>
      <c r="P45" s="42">
        <v>7.1199999999999999E-2</v>
      </c>
      <c r="Q45" s="42">
        <v>0.35020000000000001</v>
      </c>
      <c r="R45" s="42">
        <v>0.66020000000000001</v>
      </c>
      <c r="S45" s="42">
        <v>9.8400000000000001E-2</v>
      </c>
      <c r="T45" s="42">
        <v>0</v>
      </c>
      <c r="U45" s="42">
        <v>0.2341</v>
      </c>
      <c r="V45" s="43">
        <v>0.1678</v>
      </c>
    </row>
    <row r="46" spans="1:22" x14ac:dyDescent="0.25">
      <c r="A46" s="11">
        <v>32</v>
      </c>
      <c r="B46" s="12" t="s">
        <v>60</v>
      </c>
      <c r="C46" s="10">
        <v>2.8401000000000001</v>
      </c>
      <c r="D46" s="2">
        <v>3.6528</v>
      </c>
      <c r="E46" s="3">
        <f t="shared" si="0"/>
        <v>2.1867000000000001</v>
      </c>
      <c r="F46" s="4">
        <f t="shared" si="1"/>
        <v>2.7014</v>
      </c>
      <c r="G46" s="41">
        <v>0.51470000000000005</v>
      </c>
      <c r="H46" s="42">
        <v>0.50190000000000001</v>
      </c>
      <c r="I46" s="42">
        <v>0</v>
      </c>
      <c r="J46" s="42">
        <v>1.43E-2</v>
      </c>
      <c r="K46" s="42">
        <v>0.37119999999999997</v>
      </c>
      <c r="L46" s="42">
        <v>4.9500000000000002E-2</v>
      </c>
      <c r="M46" s="42">
        <v>0.33629999999999999</v>
      </c>
      <c r="N46" s="42">
        <v>5.8999999999999999E-3</v>
      </c>
      <c r="O46" s="42">
        <v>5.0000000000000001E-4</v>
      </c>
      <c r="P46" s="42">
        <v>6.3500000000000001E-2</v>
      </c>
      <c r="Q46" s="42">
        <v>0.29799999999999999</v>
      </c>
      <c r="R46" s="42">
        <v>0.75019999999999998</v>
      </c>
      <c r="S46" s="42">
        <v>0.21609999999999999</v>
      </c>
      <c r="T46" s="42">
        <v>0</v>
      </c>
      <c r="U46" s="42">
        <v>0.13869999999999999</v>
      </c>
      <c r="V46" s="43">
        <v>0.39200000000000002</v>
      </c>
    </row>
    <row r="47" spans="1:22" x14ac:dyDescent="0.25">
      <c r="A47" s="11">
        <v>33</v>
      </c>
      <c r="B47" s="12" t="s">
        <v>61</v>
      </c>
      <c r="C47" s="10">
        <v>2.3544999999999998</v>
      </c>
      <c r="D47" s="2">
        <v>2.8039999999999998</v>
      </c>
      <c r="E47" s="3">
        <f t="shared" si="0"/>
        <v>1.9014999999999995</v>
      </c>
      <c r="F47" s="4">
        <f t="shared" si="1"/>
        <v>2.2247999999999997</v>
      </c>
      <c r="G47" s="41">
        <v>0.32329999999999998</v>
      </c>
      <c r="H47" s="42">
        <v>0.32869999999999999</v>
      </c>
      <c r="I47" s="42">
        <v>0</v>
      </c>
      <c r="J47" s="42">
        <v>1.29E-2</v>
      </c>
      <c r="K47" s="42">
        <v>0.1943</v>
      </c>
      <c r="L47" s="42">
        <v>2.5000000000000001E-2</v>
      </c>
      <c r="M47" s="42">
        <v>0.37380000000000002</v>
      </c>
      <c r="N47" s="42">
        <v>0.01</v>
      </c>
      <c r="O47" s="42">
        <v>8.0000000000000004E-4</v>
      </c>
      <c r="P47" s="42">
        <v>5.8700000000000002E-2</v>
      </c>
      <c r="Q47" s="42">
        <v>0.27479999999999999</v>
      </c>
      <c r="R47" s="42">
        <v>0.71460000000000001</v>
      </c>
      <c r="S47" s="42">
        <v>0.12720000000000001</v>
      </c>
      <c r="T47" s="42">
        <v>0</v>
      </c>
      <c r="U47" s="42">
        <v>0.12970000000000001</v>
      </c>
      <c r="V47" s="43">
        <v>0.23019999999999999</v>
      </c>
    </row>
    <row r="48" spans="1:22" x14ac:dyDescent="0.25">
      <c r="A48" s="11">
        <v>34</v>
      </c>
      <c r="B48" s="13" t="s">
        <v>63</v>
      </c>
      <c r="C48" s="10">
        <v>2.9607999999999999</v>
      </c>
      <c r="D48" s="1">
        <v>3.4495</v>
      </c>
      <c r="E48" s="3">
        <f t="shared" si="0"/>
        <v>2.4034</v>
      </c>
      <c r="F48" s="4">
        <f t="shared" si="1"/>
        <v>2.8203999999999998</v>
      </c>
      <c r="G48" s="44">
        <v>0.41699999999999998</v>
      </c>
      <c r="H48" s="45">
        <v>0.99250000000000005</v>
      </c>
      <c r="I48" s="45">
        <v>0</v>
      </c>
      <c r="J48" s="45">
        <v>1.6E-2</v>
      </c>
      <c r="K48" s="45">
        <v>0.21429999999999999</v>
      </c>
      <c r="L48" s="45">
        <v>3.3000000000000002E-2</v>
      </c>
      <c r="M48" s="45">
        <v>0.30230000000000001</v>
      </c>
      <c r="N48" s="45">
        <v>0</v>
      </c>
      <c r="O48" s="45">
        <v>0</v>
      </c>
      <c r="P48" s="45">
        <v>7.5399999999999995E-2</v>
      </c>
      <c r="Q48" s="45">
        <v>0.3004</v>
      </c>
      <c r="R48" s="45">
        <v>0.55200000000000005</v>
      </c>
      <c r="S48" s="45">
        <v>0.1648</v>
      </c>
      <c r="T48" s="45">
        <v>0</v>
      </c>
      <c r="U48" s="45">
        <v>0.1404</v>
      </c>
      <c r="V48" s="46">
        <v>0.2414</v>
      </c>
    </row>
    <row r="49" spans="1:22" x14ac:dyDescent="0.25">
      <c r="A49" s="11">
        <v>35</v>
      </c>
      <c r="B49" s="13" t="s">
        <v>68</v>
      </c>
      <c r="C49" s="10">
        <v>3.0529000000000002</v>
      </c>
      <c r="D49" s="1">
        <v>3.4487999999999999</v>
      </c>
      <c r="E49" s="3">
        <f t="shared" si="0"/>
        <v>2.3210999999999999</v>
      </c>
      <c r="F49" s="4">
        <f t="shared" si="1"/>
        <v>2.8115999999999999</v>
      </c>
      <c r="G49" s="44">
        <v>0.49049999999999999</v>
      </c>
      <c r="H49" s="45">
        <v>0.70309999999999995</v>
      </c>
      <c r="I49" s="45">
        <v>0</v>
      </c>
      <c r="J49" s="45">
        <v>1.2699999999999999E-2</v>
      </c>
      <c r="K49" s="45">
        <v>0.1908</v>
      </c>
      <c r="L49" s="45">
        <v>2.7E-2</v>
      </c>
      <c r="M49" s="45">
        <v>0.3054</v>
      </c>
      <c r="N49" s="45">
        <v>4.3E-3</v>
      </c>
      <c r="O49" s="45">
        <v>4.0000000000000002E-4</v>
      </c>
      <c r="P49" s="45">
        <v>6.7000000000000004E-2</v>
      </c>
      <c r="Q49" s="45">
        <v>0.377</v>
      </c>
      <c r="R49" s="45">
        <v>0.66639999999999999</v>
      </c>
      <c r="S49" s="45">
        <v>0.18479999999999999</v>
      </c>
      <c r="T49" s="45">
        <v>0</v>
      </c>
      <c r="U49" s="45">
        <v>0.24129999999999999</v>
      </c>
      <c r="V49" s="46">
        <v>0.17810000000000001</v>
      </c>
    </row>
    <row r="50" spans="1:22" x14ac:dyDescent="0.25">
      <c r="A50" s="11">
        <v>36</v>
      </c>
      <c r="B50" s="13" t="s">
        <v>54</v>
      </c>
      <c r="C50" s="10">
        <v>3.0185</v>
      </c>
      <c r="D50" s="1">
        <v>3.496</v>
      </c>
      <c r="E50" s="3">
        <f t="shared" si="0"/>
        <v>2.2505999999999999</v>
      </c>
      <c r="F50" s="4">
        <f t="shared" si="1"/>
        <v>2.8334000000000001</v>
      </c>
      <c r="G50" s="44">
        <v>0.58279999999999998</v>
      </c>
      <c r="H50" s="45">
        <v>0.61680000000000001</v>
      </c>
      <c r="I50" s="45">
        <v>0</v>
      </c>
      <c r="J50" s="45">
        <v>8.5000000000000006E-3</v>
      </c>
      <c r="K50" s="45">
        <v>0.21060000000000001</v>
      </c>
      <c r="L50" s="45">
        <v>2.9700000000000001E-2</v>
      </c>
      <c r="M50" s="45">
        <v>0.3125</v>
      </c>
      <c r="N50" s="45">
        <v>3.0999999999999999E-3</v>
      </c>
      <c r="O50" s="45">
        <v>2.0000000000000001E-4</v>
      </c>
      <c r="P50" s="45">
        <v>0.12859999999999999</v>
      </c>
      <c r="Q50" s="45">
        <v>0.4138</v>
      </c>
      <c r="R50" s="45">
        <v>0.61050000000000004</v>
      </c>
      <c r="S50" s="45">
        <v>0.15659999999999999</v>
      </c>
      <c r="T50" s="45">
        <v>0</v>
      </c>
      <c r="U50" s="45">
        <v>0.18509999999999999</v>
      </c>
      <c r="V50" s="46">
        <v>0.23719999999999999</v>
      </c>
    </row>
    <row r="51" spans="1:22" x14ac:dyDescent="0.25">
      <c r="A51" s="11">
        <v>37</v>
      </c>
      <c r="B51" s="13" t="s">
        <v>76</v>
      </c>
      <c r="C51" s="10">
        <v>3.4329999999999998</v>
      </c>
      <c r="D51" s="1">
        <v>3.9952000000000001</v>
      </c>
      <c r="E51" s="3">
        <f t="shared" si="0"/>
        <v>2.7465000000000002</v>
      </c>
      <c r="F51" s="4">
        <f t="shared" si="1"/>
        <v>3.3632000000000004</v>
      </c>
      <c r="G51" s="44">
        <v>0.61670000000000003</v>
      </c>
      <c r="H51" s="45">
        <v>0.76090000000000002</v>
      </c>
      <c r="I51" s="45">
        <v>0</v>
      </c>
      <c r="J51" s="45">
        <v>1.95E-2</v>
      </c>
      <c r="K51" s="45">
        <v>0.34820000000000001</v>
      </c>
      <c r="L51" s="45">
        <v>0</v>
      </c>
      <c r="M51" s="45">
        <v>0.49059999999999998</v>
      </c>
      <c r="N51" s="45">
        <v>1.66E-2</v>
      </c>
      <c r="O51" s="45">
        <v>1.1999999999999999E-3</v>
      </c>
      <c r="P51" s="45">
        <v>6.2300000000000001E-2</v>
      </c>
      <c r="Q51" s="45">
        <v>0.33900000000000002</v>
      </c>
      <c r="R51" s="45">
        <v>0.90859999999999996</v>
      </c>
      <c r="S51" s="45">
        <v>0.14779999999999999</v>
      </c>
      <c r="T51" s="45">
        <v>0</v>
      </c>
      <c r="U51" s="45">
        <v>6.9800000000000001E-2</v>
      </c>
      <c r="V51" s="46">
        <v>0.214</v>
      </c>
    </row>
    <row r="52" spans="1:22" x14ac:dyDescent="0.25">
      <c r="A52" s="11">
        <v>38</v>
      </c>
      <c r="B52" s="13" t="s">
        <v>55</v>
      </c>
      <c r="C52" s="10">
        <v>2.7505000000000002</v>
      </c>
      <c r="D52" s="1">
        <v>3.1995</v>
      </c>
      <c r="E52" s="3">
        <f t="shared" si="0"/>
        <v>2.0284</v>
      </c>
      <c r="F52" s="4">
        <f t="shared" si="1"/>
        <v>2.4544999999999999</v>
      </c>
      <c r="G52" s="44">
        <v>0.42609999999999998</v>
      </c>
      <c r="H52" s="45">
        <v>0.44240000000000002</v>
      </c>
      <c r="I52" s="45">
        <v>0</v>
      </c>
      <c r="J52" s="45">
        <v>7.1999999999999998E-3</v>
      </c>
      <c r="K52" s="45">
        <v>0.18590000000000001</v>
      </c>
      <c r="L52" s="45">
        <v>2.3800000000000002E-2</v>
      </c>
      <c r="M52" s="45">
        <v>0.29780000000000001</v>
      </c>
      <c r="N52" s="45">
        <v>1.6000000000000001E-3</v>
      </c>
      <c r="O52" s="45">
        <v>1E-4</v>
      </c>
      <c r="P52" s="45">
        <v>5.1999999999999998E-2</v>
      </c>
      <c r="Q52" s="45">
        <v>0.57820000000000005</v>
      </c>
      <c r="R52" s="45">
        <v>0.55230000000000001</v>
      </c>
      <c r="S52" s="45">
        <v>9.6799999999999997E-2</v>
      </c>
      <c r="T52" s="45">
        <v>0</v>
      </c>
      <c r="U52" s="45">
        <v>0.29599999999999999</v>
      </c>
      <c r="V52" s="46">
        <v>0.23930000000000001</v>
      </c>
    </row>
    <row r="53" spans="1:22" ht="21" x14ac:dyDescent="0.25">
      <c r="A53" s="11">
        <v>39</v>
      </c>
      <c r="B53" s="13" t="s">
        <v>82</v>
      </c>
      <c r="C53" s="10">
        <v>2.62</v>
      </c>
      <c r="D53" s="1">
        <v>3.0023</v>
      </c>
      <c r="E53" s="3">
        <f t="shared" si="0"/>
        <v>1.9236999999999993</v>
      </c>
      <c r="F53" s="4">
        <f t="shared" si="1"/>
        <v>2.4584999999999995</v>
      </c>
      <c r="G53" s="44">
        <v>0.53480000000000005</v>
      </c>
      <c r="H53" s="45">
        <v>0.28089999999999998</v>
      </c>
      <c r="I53" s="45">
        <v>0</v>
      </c>
      <c r="J53" s="45">
        <v>1.0500000000000001E-2</v>
      </c>
      <c r="K53" s="45">
        <v>0.2006</v>
      </c>
      <c r="L53" s="45">
        <v>2.6800000000000001E-2</v>
      </c>
      <c r="M53" s="45">
        <v>0.35560000000000003</v>
      </c>
      <c r="N53" s="45">
        <v>0</v>
      </c>
      <c r="O53" s="45">
        <v>0</v>
      </c>
      <c r="P53" s="45">
        <v>4.8500000000000001E-2</v>
      </c>
      <c r="Q53" s="45">
        <v>0.41360000000000002</v>
      </c>
      <c r="R53" s="45">
        <v>0.65869999999999995</v>
      </c>
      <c r="S53" s="45">
        <v>0.15590000000000001</v>
      </c>
      <c r="T53" s="45">
        <v>0</v>
      </c>
      <c r="U53" s="45">
        <v>0.1615</v>
      </c>
      <c r="V53" s="46">
        <v>0.15490000000000001</v>
      </c>
    </row>
    <row r="54" spans="1:22" x14ac:dyDescent="0.25">
      <c r="A54" s="11">
        <v>40</v>
      </c>
      <c r="B54" s="13" t="s">
        <v>85</v>
      </c>
      <c r="C54" s="10">
        <v>2.3117999999999999</v>
      </c>
      <c r="D54" s="1">
        <v>2.7235999999999998</v>
      </c>
      <c r="E54" s="3">
        <f t="shared" si="0"/>
        <v>1.6942999999999995</v>
      </c>
      <c r="F54" s="4">
        <f t="shared" si="1"/>
        <v>2.1938999999999997</v>
      </c>
      <c r="G54" s="44">
        <v>0.49959999999999999</v>
      </c>
      <c r="H54" s="45">
        <v>0.33139999999999997</v>
      </c>
      <c r="I54" s="45">
        <v>0</v>
      </c>
      <c r="J54" s="45">
        <v>6.7000000000000002E-3</v>
      </c>
      <c r="K54" s="45">
        <v>0.21529999999999999</v>
      </c>
      <c r="L54" s="45">
        <v>2.93E-2</v>
      </c>
      <c r="M54" s="45">
        <v>0.2485</v>
      </c>
      <c r="N54" s="45">
        <v>0</v>
      </c>
      <c r="O54" s="45">
        <v>0</v>
      </c>
      <c r="P54" s="45">
        <v>0.1033</v>
      </c>
      <c r="Q54" s="45">
        <v>0.4667</v>
      </c>
      <c r="R54" s="45">
        <v>0.42</v>
      </c>
      <c r="S54" s="45">
        <v>0.1177</v>
      </c>
      <c r="T54" s="45">
        <v>0</v>
      </c>
      <c r="U54" s="45">
        <v>0.1179</v>
      </c>
      <c r="V54" s="46">
        <v>0.16719999999999999</v>
      </c>
    </row>
    <row r="55" spans="1:22" x14ac:dyDescent="0.25">
      <c r="A55" s="11">
        <v>41</v>
      </c>
      <c r="B55" s="13" t="s">
        <v>87</v>
      </c>
      <c r="C55" s="10">
        <v>2.6537000000000002</v>
      </c>
      <c r="D55" s="1">
        <v>3.1920999999999999</v>
      </c>
      <c r="E55" s="3">
        <f t="shared" si="0"/>
        <v>1.9163000000000001</v>
      </c>
      <c r="F55" s="4">
        <f t="shared" si="1"/>
        <v>2.4002000000000003</v>
      </c>
      <c r="G55" s="44">
        <v>0.4839</v>
      </c>
      <c r="H55" s="45">
        <v>0.4526</v>
      </c>
      <c r="I55" s="45">
        <v>0</v>
      </c>
      <c r="J55" s="45">
        <v>1.23E-2</v>
      </c>
      <c r="K55" s="45">
        <v>0.23769999999999999</v>
      </c>
      <c r="L55" s="45">
        <v>3.49E-2</v>
      </c>
      <c r="M55" s="45">
        <v>0.31290000000000001</v>
      </c>
      <c r="N55" s="45">
        <v>6.0000000000000001E-3</v>
      </c>
      <c r="O55" s="45">
        <v>5.0000000000000001E-4</v>
      </c>
      <c r="P55" s="45">
        <v>0.05</v>
      </c>
      <c r="Q55" s="45">
        <v>0.28760000000000002</v>
      </c>
      <c r="R55" s="45">
        <v>0.60129999999999995</v>
      </c>
      <c r="S55" s="45">
        <v>0.19309999999999999</v>
      </c>
      <c r="T55" s="45">
        <v>0</v>
      </c>
      <c r="U55" s="45">
        <v>0.2535</v>
      </c>
      <c r="V55" s="46">
        <v>0.26579999999999998</v>
      </c>
    </row>
    <row r="56" spans="1:22" x14ac:dyDescent="0.25">
      <c r="A56" s="11">
        <v>42</v>
      </c>
      <c r="B56" s="13" t="s">
        <v>93</v>
      </c>
      <c r="C56" s="10">
        <v>2.7073</v>
      </c>
      <c r="D56" s="1">
        <v>3.254</v>
      </c>
      <c r="E56" s="3">
        <f t="shared" si="0"/>
        <v>1.9995000000000001</v>
      </c>
      <c r="F56" s="4">
        <f t="shared" si="1"/>
        <v>2.3981000000000003</v>
      </c>
      <c r="G56" s="44">
        <v>0.39860000000000001</v>
      </c>
      <c r="H56" s="45">
        <v>0.25750000000000001</v>
      </c>
      <c r="I56" s="45">
        <v>0</v>
      </c>
      <c r="J56" s="45">
        <v>8.8000000000000005E-3</v>
      </c>
      <c r="K56" s="45">
        <v>0.25459999999999999</v>
      </c>
      <c r="L56" s="45">
        <v>2.98E-2</v>
      </c>
      <c r="M56" s="45">
        <v>0.27989999999999998</v>
      </c>
      <c r="N56" s="45">
        <v>1.6000000000000001E-3</v>
      </c>
      <c r="O56" s="45">
        <v>1E-4</v>
      </c>
      <c r="P56" s="45">
        <v>4.4400000000000002E-2</v>
      </c>
      <c r="Q56" s="45">
        <v>0.72670000000000001</v>
      </c>
      <c r="R56" s="45">
        <v>0.65569999999999995</v>
      </c>
      <c r="S56" s="45">
        <v>2.4799999999999999E-2</v>
      </c>
      <c r="T56" s="45">
        <v>0</v>
      </c>
      <c r="U56" s="45">
        <v>0.30919999999999997</v>
      </c>
      <c r="V56" s="46">
        <v>0.26229999999999998</v>
      </c>
    </row>
    <row r="57" spans="1:22" x14ac:dyDescent="0.25">
      <c r="A57" s="11">
        <v>43</v>
      </c>
      <c r="B57" s="13" t="s">
        <v>96</v>
      </c>
      <c r="C57" s="10">
        <v>2.5470999999999999</v>
      </c>
      <c r="D57" s="1">
        <v>3.0398000000000001</v>
      </c>
      <c r="E57" s="3">
        <f t="shared" si="0"/>
        <v>1.8445</v>
      </c>
      <c r="F57" s="4">
        <f t="shared" si="1"/>
        <v>2.2664</v>
      </c>
      <c r="G57" s="44">
        <v>0.4219</v>
      </c>
      <c r="H57" s="45">
        <v>0.30809999999999998</v>
      </c>
      <c r="I57" s="45">
        <v>0</v>
      </c>
      <c r="J57" s="45">
        <v>7.7999999999999996E-3</v>
      </c>
      <c r="K57" s="45">
        <v>0.22939999999999999</v>
      </c>
      <c r="L57" s="45">
        <v>2.7E-2</v>
      </c>
      <c r="M57" s="45">
        <v>0.26340000000000002</v>
      </c>
      <c r="N57" s="45">
        <v>1.1000000000000001E-3</v>
      </c>
      <c r="O57" s="45">
        <v>1E-4</v>
      </c>
      <c r="P57" s="45">
        <v>5.8000000000000003E-2</v>
      </c>
      <c r="Q57" s="45">
        <v>0.59509999999999996</v>
      </c>
      <c r="R57" s="45">
        <v>0.58699999999999997</v>
      </c>
      <c r="S57" s="45">
        <v>2.3900000000000001E-2</v>
      </c>
      <c r="T57" s="45">
        <v>0</v>
      </c>
      <c r="U57" s="45">
        <v>0.28070000000000001</v>
      </c>
      <c r="V57" s="46">
        <v>0.23630000000000001</v>
      </c>
    </row>
    <row r="58" spans="1:22" x14ac:dyDescent="0.25">
      <c r="A58" s="11">
        <v>44</v>
      </c>
      <c r="B58" s="13" t="s">
        <v>97</v>
      </c>
      <c r="C58" s="10">
        <v>2.6661999999999999</v>
      </c>
      <c r="D58" s="1">
        <v>3.1808000000000001</v>
      </c>
      <c r="E58" s="3">
        <f>D58-G58-I58-K58-L58-U58-V58</f>
        <v>2.0081000000000002</v>
      </c>
      <c r="F58" s="4">
        <f t="shared" si="1"/>
        <v>2.3732000000000002</v>
      </c>
      <c r="G58" s="44">
        <v>0.36509999999999998</v>
      </c>
      <c r="H58" s="45">
        <v>0.39129999999999998</v>
      </c>
      <c r="I58" s="45">
        <v>0</v>
      </c>
      <c r="J58" s="45">
        <v>8.2000000000000007E-3</v>
      </c>
      <c r="K58" s="45">
        <v>0.23960000000000001</v>
      </c>
      <c r="L58" s="45">
        <v>2.8199999999999999E-2</v>
      </c>
      <c r="M58" s="45">
        <v>0.25590000000000002</v>
      </c>
      <c r="N58" s="45">
        <v>6.9999999999999999E-4</v>
      </c>
      <c r="O58" s="45">
        <v>1E-4</v>
      </c>
      <c r="P58" s="45">
        <v>5.1200000000000002E-2</v>
      </c>
      <c r="Q58" s="45">
        <v>0.68389999999999995</v>
      </c>
      <c r="R58" s="45">
        <v>0.59230000000000005</v>
      </c>
      <c r="S58" s="45">
        <v>2.4500000000000001E-2</v>
      </c>
      <c r="T58" s="45">
        <v>0</v>
      </c>
      <c r="U58" s="45">
        <v>0.29299999999999998</v>
      </c>
      <c r="V58" s="46">
        <v>0.24679999999999999</v>
      </c>
    </row>
    <row r="59" spans="1:22" x14ac:dyDescent="0.25">
      <c r="A59" s="11">
        <v>45</v>
      </c>
      <c r="B59" s="13" t="s">
        <v>94</v>
      </c>
      <c r="C59" s="10">
        <v>3.7925</v>
      </c>
      <c r="D59" s="1">
        <v>4.5972</v>
      </c>
      <c r="E59" s="3">
        <f t="shared" ref="E59" si="2">D59-G59-I59-K59-L59-U59-V59</f>
        <v>2.2449999999999997</v>
      </c>
      <c r="F59" s="4">
        <f t="shared" ref="F59" si="3">D59-I59-K59-L59-U59-V59</f>
        <v>3.0970999999999997</v>
      </c>
      <c r="G59" s="44">
        <v>0.85209999999999997</v>
      </c>
      <c r="H59" s="45">
        <v>0.37519999999999998</v>
      </c>
      <c r="I59" s="45">
        <v>0</v>
      </c>
      <c r="J59" s="45">
        <v>1.2699999999999999E-2</v>
      </c>
      <c r="K59" s="45">
        <v>0.38219999999999998</v>
      </c>
      <c r="L59" s="45">
        <v>0</v>
      </c>
      <c r="M59" s="45">
        <v>0.50919999999999999</v>
      </c>
      <c r="N59" s="45">
        <v>2.8999999999999998E-3</v>
      </c>
      <c r="O59" s="45">
        <v>2.0000000000000001E-4</v>
      </c>
      <c r="P59" s="45">
        <v>4.9299999999999997E-2</v>
      </c>
      <c r="Q59" s="45">
        <v>0.39240000000000003</v>
      </c>
      <c r="R59" s="45">
        <v>0.76429999999999998</v>
      </c>
      <c r="S59" s="45">
        <v>0.13880000000000001</v>
      </c>
      <c r="T59" s="45">
        <v>0</v>
      </c>
      <c r="U59" s="45">
        <v>0.69540000000000002</v>
      </c>
      <c r="V59" s="46">
        <v>0.42249999999999999</v>
      </c>
    </row>
    <row r="60" spans="1:22" x14ac:dyDescent="0.25">
      <c r="A60" s="11">
        <v>46</v>
      </c>
      <c r="B60" s="13" t="s">
        <v>95</v>
      </c>
      <c r="C60" s="10">
        <v>3.5981999999999998</v>
      </c>
      <c r="D60" s="1">
        <v>4.2956000000000003</v>
      </c>
      <c r="E60" s="3">
        <f t="shared" si="0"/>
        <v>2.5880000000000005</v>
      </c>
      <c r="F60" s="4">
        <f t="shared" si="1"/>
        <v>2.9257000000000004</v>
      </c>
      <c r="G60" s="44">
        <v>0.3377</v>
      </c>
      <c r="H60" s="45">
        <v>0.39560000000000001</v>
      </c>
      <c r="I60" s="45">
        <v>0</v>
      </c>
      <c r="J60" s="45">
        <v>1.2999999999999999E-2</v>
      </c>
      <c r="K60" s="45">
        <v>0.38229999999999997</v>
      </c>
      <c r="L60" s="45">
        <v>0</v>
      </c>
      <c r="M60" s="45">
        <v>0.5998</v>
      </c>
      <c r="N60" s="45">
        <v>3.0000000000000001E-3</v>
      </c>
      <c r="O60" s="45">
        <v>2.0000000000000001E-4</v>
      </c>
      <c r="P60" s="45">
        <v>4.99E-2</v>
      </c>
      <c r="Q60" s="45">
        <v>0.43580000000000002</v>
      </c>
      <c r="R60" s="45">
        <v>0.91600000000000004</v>
      </c>
      <c r="S60" s="45">
        <v>0.17469999999999999</v>
      </c>
      <c r="T60" s="45">
        <v>0</v>
      </c>
      <c r="U60" s="45">
        <v>0.67249999999999999</v>
      </c>
      <c r="V60" s="46">
        <v>0.31509999999999999</v>
      </c>
    </row>
    <row r="61" spans="1:22" x14ac:dyDescent="0.25">
      <c r="A61" s="11">
        <v>47</v>
      </c>
      <c r="B61" s="13" t="s">
        <v>80</v>
      </c>
      <c r="C61" s="10">
        <v>3.1896</v>
      </c>
      <c r="D61" s="1">
        <v>3.8767</v>
      </c>
      <c r="E61" s="3">
        <f>D61-G61-I61-K61-L61-U61-V61</f>
        <v>2.1651000000000002</v>
      </c>
      <c r="F61" s="4">
        <f>D61-I61-K61-L61-U61-V61</f>
        <v>2.7778</v>
      </c>
      <c r="G61" s="44">
        <v>0.61270000000000002</v>
      </c>
      <c r="H61" s="45">
        <v>0.37819999999999998</v>
      </c>
      <c r="I61" s="45">
        <v>0</v>
      </c>
      <c r="J61" s="45">
        <v>6.1999999999999998E-3</v>
      </c>
      <c r="K61" s="45">
        <v>0.25969999999999999</v>
      </c>
      <c r="L61" s="45">
        <v>3.3099999999999997E-2</v>
      </c>
      <c r="M61" s="45">
        <v>0.55689999999999995</v>
      </c>
      <c r="N61" s="45">
        <v>3.0999999999999999E-3</v>
      </c>
      <c r="O61" s="45">
        <v>2.0000000000000001E-4</v>
      </c>
      <c r="P61" s="45">
        <v>7.4899999999999994E-2</v>
      </c>
      <c r="Q61" s="45">
        <v>0.42</v>
      </c>
      <c r="R61" s="45">
        <v>0.7056</v>
      </c>
      <c r="S61" s="45">
        <v>0.02</v>
      </c>
      <c r="T61" s="45">
        <v>0</v>
      </c>
      <c r="U61" s="45">
        <v>0.4118</v>
      </c>
      <c r="V61" s="46">
        <v>0.39429999999999998</v>
      </c>
    </row>
    <row r="63" spans="1:22" hidden="1" outlineLevel="1" x14ac:dyDescent="0.25">
      <c r="A63" s="33"/>
      <c r="M63" s="35"/>
    </row>
    <row r="64" spans="1:22" s="48" customFormat="1" ht="15.75" collapsed="1" x14ac:dyDescent="0.25">
      <c r="C64" s="49"/>
      <c r="D64" s="49"/>
      <c r="E64" s="49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s="33" customFormat="1" ht="14.25" x14ac:dyDescent="0.2">
      <c r="A65" s="33" t="s">
        <v>47</v>
      </c>
      <c r="B65" s="38"/>
      <c r="C65" s="30"/>
      <c r="D65" s="30"/>
      <c r="E65" s="34"/>
      <c r="F65" s="30"/>
      <c r="G65" s="35"/>
      <c r="H65" s="35"/>
      <c r="I65" s="35"/>
      <c r="J65" s="35"/>
      <c r="K65" s="35"/>
      <c r="L65" s="35"/>
      <c r="M65" s="34" t="s">
        <v>100</v>
      </c>
      <c r="N65" s="35"/>
      <c r="O65" s="35"/>
      <c r="P65" s="35"/>
      <c r="Q65" s="35"/>
      <c r="R65" s="35"/>
      <c r="S65" s="35"/>
      <c r="T65" s="35"/>
      <c r="U65" s="35"/>
      <c r="V65" s="35"/>
    </row>
    <row r="68" spans="1:22" x14ac:dyDescent="0.2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1:22" x14ac:dyDescent="0.25">
      <c r="B69" s="47"/>
      <c r="I69" s="35"/>
    </row>
  </sheetData>
  <autoFilter ref="A14:V61"/>
  <mergeCells count="9">
    <mergeCell ref="A12:A13"/>
    <mergeCell ref="B6:T6"/>
    <mergeCell ref="B7:T7"/>
    <mergeCell ref="C12:C13"/>
    <mergeCell ref="D12:D13"/>
    <mergeCell ref="E12:E13"/>
    <mergeCell ref="B12:B13"/>
    <mergeCell ref="F12:F13"/>
    <mergeCell ref="G12:V12"/>
  </mergeCells>
  <pageMargins left="0.31496062992125984" right="0.11811023622047245" top="0.55118110236220474" bottom="0.55118110236220474" header="0.31496062992125984" footer="0.31496062992125984"/>
  <pageSetup paperSize="9" scale="79" fitToHeight="0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до рішення</vt:lpstr>
      <vt:lpstr>'Додаток до рішення'!Заголовки_для_печати</vt:lpstr>
      <vt:lpstr>'Додаток до рішення'!Область_печати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Наталія В. Ткаченко</cp:lastModifiedBy>
  <cp:lastPrinted>2018-05-07T10:04:54Z</cp:lastPrinted>
  <dcterms:created xsi:type="dcterms:W3CDTF">2017-07-05T05:11:01Z</dcterms:created>
  <dcterms:modified xsi:type="dcterms:W3CDTF">2018-05-14T06:13:44Z</dcterms:modified>
</cp:coreProperties>
</file>