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ргей\Google Диск\Управляющая компания\_План\Конкурс\"/>
    </mc:Choice>
  </mc:AlternateContent>
  <bookViews>
    <workbookView xWindow="0" yWindow="0" windowWidth="24000" windowHeight="9630" firstSheet="10" activeTab="14"/>
  </bookViews>
  <sheets>
    <sheet name="пров. Д. Самоквасова-6" sheetId="1" r:id="rId1"/>
    <sheet name="пров. Д. Самоквасова-5" sheetId="2" r:id="rId2"/>
    <sheet name="пров. Д. Самоквасова-4" sheetId="3" r:id="rId3"/>
    <sheet name="пров. Д. Самоквасова-3" sheetId="4" r:id="rId4"/>
    <sheet name="пров. Д. Самоквасова-2" sheetId="5" r:id="rId5"/>
    <sheet name="пров. Д. Самоквасова-1" sheetId="6" r:id="rId6"/>
    <sheet name="пр.Попова-12" sheetId="7" r:id="rId7"/>
    <sheet name="вул. Чудінова-5" sheetId="8" r:id="rId8"/>
    <sheet name="вул. Чудінова-4" sheetId="9" r:id="rId9"/>
    <sheet name="вул. Чудінова-3" sheetId="10" r:id="rId10"/>
    <sheet name="вул. Чудінова-2" sheetId="11" r:id="rId11"/>
    <sheet name="вул. Чудінова-1" sheetId="12" r:id="rId12"/>
    <sheet name="вул. Цiолковського-4" sheetId="13" r:id="rId13"/>
    <sheet name="вул. Цiолковського-2" sheetId="14" r:id="rId14"/>
    <sheet name="вул. Цiолковського-12" sheetId="15" r:id="rId15"/>
    <sheet name="вул. Цiолковського-11" sheetId="16" r:id="rId16"/>
    <sheet name="вул. Харківська-12" sheetId="17" r:id="rId17"/>
    <sheet name="вул. Харківська-10" sheetId="18" r:id="rId18"/>
    <sheet name="вул. Харківська-8" sheetId="19" r:id="rId19"/>
    <sheet name="вул. Харківська-6" sheetId="20" r:id="rId20"/>
    <sheet name="вул. Харківська-2" sheetId="21" r:id="rId21"/>
    <sheet name="вул. Текстильникiв-9а" sheetId="22" r:id="rId22"/>
    <sheet name="вул. Текстильникiв-9" sheetId="23" r:id="rId23"/>
    <sheet name="вул. Текстильникiв-8" sheetId="24" r:id="rId24"/>
    <sheet name="вул. Текстильникiв-6" sheetId="25" r:id="rId25"/>
    <sheet name="вул. Текстильникiв-41" sheetId="26" r:id="rId26"/>
    <sheet name="вул. Текстильникiв-4" sheetId="27" r:id="rId27"/>
    <sheet name="вул. Текстильникiв-39" sheetId="28" r:id="rId28"/>
    <sheet name="вул. Текстильникiв-34" sheetId="29" r:id="rId29"/>
    <sheet name="вул. Текстильникiв-33" sheetId="30" r:id="rId30"/>
    <sheet name="вул. Текстильникiв-31" sheetId="31" r:id="rId31"/>
    <sheet name="вул. Текстильникiв-3" sheetId="32" r:id="rId32"/>
    <sheet name="вул. Текстильникiв-25а" sheetId="33" r:id="rId33"/>
    <sheet name="вул. Текстильникiв-24а" sheetId="34" r:id="rId34"/>
    <sheet name="вул. Текстильникiв-24" sheetId="35" r:id="rId35"/>
    <sheet name="вул. Текстильникiв-23" sheetId="36" r:id="rId36"/>
    <sheet name="вул. Текстильникiв-22" sheetId="37" r:id="rId37"/>
    <sheet name="вул. Текстильникiв-21" sheetId="38" r:id="rId38"/>
    <sheet name="вул. Текстильникiв-20" sheetId="39" r:id="rId39"/>
    <sheet name="вул. Текстильникiв-19" sheetId="40" r:id="rId40"/>
    <sheet name="вул. Текстильникiв-18" sheetId="41" r:id="rId41"/>
    <sheet name="вул. Текстильникiв-17-43" sheetId="42" r:id="rId42"/>
    <sheet name="вул. Текстильникiв-16" sheetId="43" r:id="rId43"/>
    <sheet name="вул. Текстильникiв-15-A" sheetId="44" r:id="rId44"/>
    <sheet name="вул. Текстильникiв-15" sheetId="45" r:id="rId45"/>
    <sheet name="вул. Текстильникiв-14" sheetId="46" r:id="rId46"/>
    <sheet name="вул. Текстильникiв-13" sheetId="47" r:id="rId47"/>
    <sheet name="вул. Текстильникiв-12" sheetId="48" r:id="rId48"/>
    <sheet name="вул. Текстильникiв-11б" sheetId="49" r:id="rId49"/>
    <sheet name="вул. Текстильникiв-11а" sheetId="50" r:id="rId50"/>
    <sheet name="вул. Попова-31в" sheetId="51" r:id="rId51"/>
    <sheet name="вул. Попова-31б" sheetId="52" r:id="rId52"/>
    <sheet name="вул. Попова-31а" sheetId="53" r:id="rId53"/>
    <sheet name="вул. Попова-29а" sheetId="54" r:id="rId54"/>
    <sheet name="вул. Попова-19-2" sheetId="55" r:id="rId55"/>
    <sheet name="вул. Попова-16" sheetId="56" r:id="rId56"/>
    <sheet name="вул. Попова-29" sheetId="57" r:id="rId57"/>
    <sheet name="вул. Попова-13" sheetId="58" r:id="rId58"/>
    <sheet name="вул. Попова-11" sheetId="59" r:id="rId59"/>
    <sheet name="вул. Попова-10" sheetId="60" r:id="rId60"/>
    <sheet name="вул. Івана Мазепи-78а" sheetId="61" r:id="rId61"/>
    <sheet name="вул. Івана Мазепи-72а" sheetId="62" r:id="rId62"/>
    <sheet name="вул. Івана Мазепи-68б" sheetId="63" r:id="rId63"/>
    <sheet name="вул. Івана Мазепи-68а" sheetId="64" r:id="rId64"/>
    <sheet name="вул. Івана Мазепи-68" sheetId="65" r:id="rId65"/>
    <sheet name="вул. Заньковецької-64" sheetId="66" r:id="rId66"/>
    <sheet name="вул. Заньковецької-62" sheetId="67" r:id="rId67"/>
    <sheet name="вул. Заньковецької-60" sheetId="68" r:id="rId68"/>
    <sheet name="вул. Заньковецької-43" sheetId="69" r:id="rId69"/>
    <sheet name="вул. Заньковецької-30" sheetId="70" r:id="rId70"/>
    <sheet name="вул. Заньковецької-28" sheetId="71" r:id="rId71"/>
    <sheet name="вул. Дніпровська-35" sheetId="72" r:id="rId72"/>
    <sheet name="вул. Дніпровська-31" sheetId="73" r:id="rId73"/>
    <sheet name="вул. Дніпровська-4 " sheetId="74" r:id="rId74"/>
    <sheet name="вул. Дніпровська-10 " sheetId="75" r:id="rId75"/>
    <sheet name="вул. Дніпровська-6" sheetId="76" r:id="rId76"/>
    <sheet name="вул. Дніпровська-2" sheetId="77" r:id="rId77"/>
    <sheet name="вул.Д.Самоквасова-9" sheetId="78" r:id="rId78"/>
    <sheet name="вул.Д.Самоквасова-7а" sheetId="79" r:id="rId79"/>
    <sheet name="вул.Д.Самоквасова-7" sheetId="80" r:id="rId80"/>
    <sheet name="вул.Д.Самоквасова-6а" sheetId="81" r:id="rId81"/>
    <sheet name="вул.Д.Самоквасова-6" sheetId="82" r:id="rId82"/>
    <sheet name="вул.Д.Самоквасова-5" sheetId="83" r:id="rId83"/>
    <sheet name="вул.Д.Самоквасова-3" sheetId="84" r:id="rId84"/>
    <sheet name="вул.Д.Самоквасова-23" sheetId="85" r:id="rId85"/>
    <sheet name="вул.Д.Самоквасова-21" sheetId="86" r:id="rId86"/>
    <sheet name="вул.Д.Самоквасова-19" sheetId="87" r:id="rId87"/>
    <sheet name="вул.Д.Самоквасова-18" sheetId="88" r:id="rId88"/>
    <sheet name="вул.Д.Самоквасова-17" sheetId="89" r:id="rId89"/>
    <sheet name="вул.Д.Самоквасова-16" sheetId="90" r:id="rId90"/>
    <sheet name="вул.Д.Самоквасова-15" sheetId="91" r:id="rId91"/>
    <sheet name="вул. Д. Самоквасова-13" sheetId="92" r:id="rId92"/>
    <sheet name="вул. Д. Самоквасова-11" sheetId="93" r:id="rId93"/>
    <sheet name="вул.Д.Самоквасова-10" sheetId="94" r:id="rId94"/>
    <sheet name="вул.Д.Самоквасова-1" sheetId="95" r:id="rId95"/>
  </sheets>
  <externalReferences>
    <externalReference r:id="rId96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95" l="1"/>
  <c r="E39" i="95"/>
  <c r="C39" i="95"/>
  <c r="C38" i="95"/>
  <c r="F36" i="95"/>
  <c r="E36" i="95"/>
  <c r="D36" i="95"/>
  <c r="F35" i="95"/>
  <c r="E35" i="95"/>
  <c r="D35" i="95"/>
  <c r="F34" i="95"/>
  <c r="E34" i="95"/>
  <c r="D34" i="95"/>
  <c r="F33" i="95"/>
  <c r="E33" i="95"/>
  <c r="D33" i="95"/>
  <c r="F32" i="95"/>
  <c r="E32" i="95"/>
  <c r="D32" i="95"/>
  <c r="F31" i="95"/>
  <c r="E31" i="95"/>
  <c r="D31" i="95"/>
  <c r="F30" i="95"/>
  <c r="E30" i="95"/>
  <c r="D30" i="95"/>
  <c r="F29" i="95"/>
  <c r="E29" i="95"/>
  <c r="D29" i="95"/>
  <c r="C28" i="95"/>
  <c r="C27" i="95"/>
  <c r="C25" i="95"/>
  <c r="C24" i="95"/>
  <c r="C23" i="95"/>
  <c r="C22" i="95"/>
  <c r="F21" i="95"/>
  <c r="E21" i="95"/>
  <c r="D21" i="95"/>
  <c r="F20" i="95"/>
  <c r="E20" i="95"/>
  <c r="D20" i="95"/>
  <c r="F19" i="95"/>
  <c r="E19" i="95"/>
  <c r="D19" i="95"/>
  <c r="F18" i="95"/>
  <c r="E18" i="95"/>
  <c r="D18" i="95"/>
  <c r="F17" i="95"/>
  <c r="E17" i="95"/>
  <c r="D17" i="95"/>
  <c r="F16" i="95"/>
  <c r="E16" i="95"/>
  <c r="D16" i="95"/>
  <c r="C15" i="95"/>
  <c r="D14" i="95"/>
  <c r="D13" i="95"/>
  <c r="C12" i="95"/>
  <c r="C11" i="95"/>
  <c r="D11" i="95" s="1"/>
  <c r="D10" i="95"/>
  <c r="C10" i="95"/>
  <c r="F10" i="95" s="1"/>
  <c r="F9" i="95"/>
  <c r="D9" i="95"/>
  <c r="C9" i="95"/>
  <c r="E9" i="95" s="1"/>
  <c r="A4" i="95"/>
  <c r="C41" i="94"/>
  <c r="C42" i="94" s="1"/>
  <c r="D40" i="94"/>
  <c r="F39" i="94"/>
  <c r="E39" i="94"/>
  <c r="D39" i="94"/>
  <c r="C39" i="94"/>
  <c r="F38" i="94"/>
  <c r="E38" i="94"/>
  <c r="D38" i="94"/>
  <c r="C38" i="94"/>
  <c r="F36" i="94"/>
  <c r="E36" i="94"/>
  <c r="D36" i="94"/>
  <c r="F35" i="94"/>
  <c r="E35" i="94"/>
  <c r="D35" i="94"/>
  <c r="F34" i="94"/>
  <c r="E34" i="94"/>
  <c r="D34" i="94"/>
  <c r="F33" i="94"/>
  <c r="E33" i="94"/>
  <c r="D33" i="94"/>
  <c r="F32" i="94"/>
  <c r="E32" i="94"/>
  <c r="D32" i="94"/>
  <c r="F31" i="94"/>
  <c r="E31" i="94"/>
  <c r="D31" i="94"/>
  <c r="F30" i="94"/>
  <c r="E30" i="94"/>
  <c r="D30" i="94"/>
  <c r="F29" i="94"/>
  <c r="E29" i="94"/>
  <c r="D29" i="94"/>
  <c r="F28" i="94"/>
  <c r="E28" i="94"/>
  <c r="D28" i="94"/>
  <c r="C28" i="94"/>
  <c r="F27" i="94"/>
  <c r="E27" i="94"/>
  <c r="D27" i="94"/>
  <c r="C27" i="94"/>
  <c r="F25" i="94"/>
  <c r="E25" i="94"/>
  <c r="D25" i="94"/>
  <c r="C25" i="94"/>
  <c r="F24" i="94"/>
  <c r="E24" i="94"/>
  <c r="D24" i="94"/>
  <c r="C24" i="94"/>
  <c r="F23" i="94"/>
  <c r="E23" i="94"/>
  <c r="D23" i="94"/>
  <c r="C23" i="94"/>
  <c r="F22" i="94"/>
  <c r="E22" i="94"/>
  <c r="D22" i="94"/>
  <c r="C22" i="94"/>
  <c r="F21" i="94"/>
  <c r="E21" i="94"/>
  <c r="D21" i="94"/>
  <c r="F20" i="94"/>
  <c r="E20" i="94"/>
  <c r="D20" i="94"/>
  <c r="F19" i="94"/>
  <c r="E19" i="94"/>
  <c r="D19" i="94"/>
  <c r="F18" i="94"/>
  <c r="E18" i="94"/>
  <c r="D18" i="94"/>
  <c r="F17" i="94"/>
  <c r="E17" i="94"/>
  <c r="D17" i="94"/>
  <c r="F16" i="94"/>
  <c r="E16" i="94"/>
  <c r="D16" i="94"/>
  <c r="F15" i="94"/>
  <c r="D15" i="94"/>
  <c r="C15" i="94"/>
  <c r="E15" i="94" s="1"/>
  <c r="D14" i="94"/>
  <c r="D13" i="94"/>
  <c r="F12" i="94"/>
  <c r="E12" i="94"/>
  <c r="D12" i="94"/>
  <c r="C12" i="94"/>
  <c r="D11" i="94"/>
  <c r="C11" i="94"/>
  <c r="C10" i="94"/>
  <c r="E9" i="94"/>
  <c r="C9" i="94"/>
  <c r="A4" i="94"/>
  <c r="D40" i="93"/>
  <c r="C39" i="93"/>
  <c r="E38" i="93"/>
  <c r="C38" i="93"/>
  <c r="F36" i="93"/>
  <c r="E36" i="93"/>
  <c r="D36" i="93"/>
  <c r="F35" i="93"/>
  <c r="E35" i="93"/>
  <c r="D35" i="93"/>
  <c r="F34" i="93"/>
  <c r="E34" i="93"/>
  <c r="D34" i="93"/>
  <c r="F33" i="93"/>
  <c r="E33" i="93"/>
  <c r="D33" i="93"/>
  <c r="F32" i="93"/>
  <c r="E32" i="93"/>
  <c r="D32" i="93"/>
  <c r="F31" i="93"/>
  <c r="E31" i="93"/>
  <c r="D31" i="93"/>
  <c r="F30" i="93"/>
  <c r="E30" i="93"/>
  <c r="D30" i="93"/>
  <c r="F29" i="93"/>
  <c r="E29" i="93"/>
  <c r="D29" i="93"/>
  <c r="C28" i="93"/>
  <c r="E27" i="93"/>
  <c r="C27" i="93"/>
  <c r="C25" i="93"/>
  <c r="E24" i="93"/>
  <c r="C24" i="93"/>
  <c r="C23" i="93"/>
  <c r="E22" i="93"/>
  <c r="C22" i="93"/>
  <c r="F21" i="93"/>
  <c r="E21" i="93"/>
  <c r="D21" i="93"/>
  <c r="F20" i="93"/>
  <c r="E20" i="93"/>
  <c r="D20" i="93"/>
  <c r="F19" i="93"/>
  <c r="E19" i="93"/>
  <c r="D19" i="93"/>
  <c r="F18" i="93"/>
  <c r="E18" i="93"/>
  <c r="D18" i="93"/>
  <c r="F17" i="93"/>
  <c r="E17" i="93"/>
  <c r="D17" i="93"/>
  <c r="F16" i="93"/>
  <c r="E16" i="93"/>
  <c r="D16" i="93"/>
  <c r="E15" i="93"/>
  <c r="C15" i="93"/>
  <c r="D14" i="93"/>
  <c r="D13" i="93"/>
  <c r="E12" i="93"/>
  <c r="C12" i="93"/>
  <c r="C11" i="93"/>
  <c r="D11" i="93" s="1"/>
  <c r="F10" i="93"/>
  <c r="D10" i="93"/>
  <c r="C10" i="93"/>
  <c r="F9" i="93"/>
  <c r="E9" i="93"/>
  <c r="D9" i="93"/>
  <c r="C9" i="93"/>
  <c r="A4" i="93"/>
  <c r="D40" i="92"/>
  <c r="F39" i="92"/>
  <c r="D39" i="92"/>
  <c r="C39" i="92"/>
  <c r="E39" i="92" s="1"/>
  <c r="F38" i="92"/>
  <c r="D38" i="92"/>
  <c r="C38" i="92"/>
  <c r="E38" i="92" s="1"/>
  <c r="F36" i="92"/>
  <c r="E36" i="92"/>
  <c r="D36" i="92"/>
  <c r="F35" i="92"/>
  <c r="E35" i="92"/>
  <c r="D35" i="92"/>
  <c r="F34" i="92"/>
  <c r="E34" i="92"/>
  <c r="D34" i="92"/>
  <c r="F33" i="92"/>
  <c r="E33" i="92"/>
  <c r="D33" i="92"/>
  <c r="F32" i="92"/>
  <c r="E32" i="92"/>
  <c r="D32" i="92"/>
  <c r="F31" i="92"/>
  <c r="E31" i="92"/>
  <c r="D31" i="92"/>
  <c r="F30" i="92"/>
  <c r="E30" i="92"/>
  <c r="D30" i="92"/>
  <c r="F29" i="92"/>
  <c r="E29" i="92"/>
  <c r="D29" i="92"/>
  <c r="F28" i="92"/>
  <c r="D28" i="92"/>
  <c r="C28" i="92"/>
  <c r="E28" i="92" s="1"/>
  <c r="F27" i="92"/>
  <c r="D27" i="92"/>
  <c r="C27" i="92"/>
  <c r="E27" i="92" s="1"/>
  <c r="F25" i="92"/>
  <c r="D25" i="92"/>
  <c r="C25" i="92"/>
  <c r="E25" i="92" s="1"/>
  <c r="F24" i="92"/>
  <c r="D24" i="92"/>
  <c r="C24" i="92"/>
  <c r="E24" i="92" s="1"/>
  <c r="F23" i="92"/>
  <c r="D23" i="92"/>
  <c r="C23" i="92"/>
  <c r="E23" i="92" s="1"/>
  <c r="F22" i="92"/>
  <c r="D22" i="92"/>
  <c r="C22" i="92"/>
  <c r="E22" i="92" s="1"/>
  <c r="F21" i="92"/>
  <c r="E21" i="92"/>
  <c r="D21" i="92"/>
  <c r="F20" i="92"/>
  <c r="E20" i="92"/>
  <c r="D20" i="92"/>
  <c r="F19" i="92"/>
  <c r="E19" i="92"/>
  <c r="D19" i="92"/>
  <c r="F18" i="92"/>
  <c r="E18" i="92"/>
  <c r="D18" i="92"/>
  <c r="F17" i="92"/>
  <c r="E17" i="92"/>
  <c r="D17" i="92"/>
  <c r="F16" i="92"/>
  <c r="E16" i="92"/>
  <c r="D16" i="92"/>
  <c r="F15" i="92"/>
  <c r="E15" i="92"/>
  <c r="D15" i="92"/>
  <c r="C15" i="92"/>
  <c r="D14" i="92"/>
  <c r="D13" i="92"/>
  <c r="F12" i="92"/>
  <c r="D12" i="92"/>
  <c r="C12" i="92"/>
  <c r="E12" i="92" s="1"/>
  <c r="D11" i="92"/>
  <c r="C11" i="92"/>
  <c r="C10" i="92"/>
  <c r="D10" i="92" s="1"/>
  <c r="C9" i="92"/>
  <c r="A4" i="92"/>
  <c r="D40" i="91"/>
  <c r="C39" i="91"/>
  <c r="C38" i="91"/>
  <c r="F36" i="91"/>
  <c r="E36" i="91"/>
  <c r="D36" i="91"/>
  <c r="F35" i="91"/>
  <c r="E35" i="91"/>
  <c r="D35" i="91"/>
  <c r="F34" i="91"/>
  <c r="E34" i="91"/>
  <c r="D34" i="91"/>
  <c r="F33" i="91"/>
  <c r="E33" i="91"/>
  <c r="D33" i="91"/>
  <c r="F32" i="91"/>
  <c r="E32" i="91"/>
  <c r="D32" i="91"/>
  <c r="F31" i="91"/>
  <c r="E31" i="91"/>
  <c r="D31" i="91"/>
  <c r="F30" i="91"/>
  <c r="E30" i="91"/>
  <c r="D30" i="91"/>
  <c r="F29" i="91"/>
  <c r="E29" i="91"/>
  <c r="D29" i="91"/>
  <c r="C28" i="91"/>
  <c r="C27" i="91"/>
  <c r="C25" i="91"/>
  <c r="C24" i="91"/>
  <c r="E23" i="91"/>
  <c r="C23" i="91"/>
  <c r="C22" i="91"/>
  <c r="F21" i="91"/>
  <c r="E21" i="91"/>
  <c r="D21" i="91"/>
  <c r="F20" i="91"/>
  <c r="E20" i="91"/>
  <c r="D20" i="91"/>
  <c r="F19" i="91"/>
  <c r="E19" i="91"/>
  <c r="D19" i="91"/>
  <c r="F18" i="91"/>
  <c r="E18" i="91"/>
  <c r="D18" i="91"/>
  <c r="F17" i="91"/>
  <c r="E17" i="91"/>
  <c r="D17" i="91"/>
  <c r="F16" i="91"/>
  <c r="E16" i="91"/>
  <c r="D16" i="91"/>
  <c r="C15" i="91"/>
  <c r="D14" i="91"/>
  <c r="D13" i="91"/>
  <c r="C12" i="91"/>
  <c r="C11" i="91"/>
  <c r="D11" i="91" s="1"/>
  <c r="D10" i="91"/>
  <c r="C10" i="91"/>
  <c r="F10" i="91" s="1"/>
  <c r="F9" i="91"/>
  <c r="D9" i="91"/>
  <c r="C9" i="91"/>
  <c r="E9" i="91" s="1"/>
  <c r="A4" i="91"/>
  <c r="C41" i="90"/>
  <c r="D40" i="90"/>
  <c r="F39" i="90"/>
  <c r="E39" i="90"/>
  <c r="D39" i="90"/>
  <c r="C39" i="90"/>
  <c r="F38" i="90"/>
  <c r="E38" i="90"/>
  <c r="D38" i="90"/>
  <c r="C38" i="90"/>
  <c r="F36" i="90"/>
  <c r="E36" i="90"/>
  <c r="D36" i="90"/>
  <c r="F35" i="90"/>
  <c r="E35" i="90"/>
  <c r="D35" i="90"/>
  <c r="F34" i="90"/>
  <c r="E34" i="90"/>
  <c r="D34" i="90"/>
  <c r="F33" i="90"/>
  <c r="E33" i="90"/>
  <c r="D33" i="90"/>
  <c r="F32" i="90"/>
  <c r="E32" i="90"/>
  <c r="D32" i="90"/>
  <c r="F31" i="90"/>
  <c r="E31" i="90"/>
  <c r="D31" i="90"/>
  <c r="F30" i="90"/>
  <c r="E30" i="90"/>
  <c r="D30" i="90"/>
  <c r="F29" i="90"/>
  <c r="E29" i="90"/>
  <c r="D29" i="90"/>
  <c r="F28" i="90"/>
  <c r="E28" i="90"/>
  <c r="D28" i="90"/>
  <c r="C28" i="90"/>
  <c r="F27" i="90"/>
  <c r="E27" i="90"/>
  <c r="D27" i="90"/>
  <c r="C27" i="90"/>
  <c r="F25" i="90"/>
  <c r="E25" i="90"/>
  <c r="D25" i="90"/>
  <c r="C25" i="90"/>
  <c r="F24" i="90"/>
  <c r="E24" i="90"/>
  <c r="D24" i="90"/>
  <c r="C24" i="90"/>
  <c r="F23" i="90"/>
  <c r="E23" i="90"/>
  <c r="D23" i="90"/>
  <c r="C23" i="90"/>
  <c r="F22" i="90"/>
  <c r="E22" i="90"/>
  <c r="D22" i="90"/>
  <c r="C22" i="90"/>
  <c r="F21" i="90"/>
  <c r="E21" i="90"/>
  <c r="D21" i="90"/>
  <c r="F20" i="90"/>
  <c r="E20" i="90"/>
  <c r="D20" i="90"/>
  <c r="F19" i="90"/>
  <c r="E19" i="90"/>
  <c r="D19" i="90"/>
  <c r="F18" i="90"/>
  <c r="E18" i="90"/>
  <c r="D18" i="90"/>
  <c r="F17" i="90"/>
  <c r="E17" i="90"/>
  <c r="D17" i="90"/>
  <c r="F16" i="90"/>
  <c r="E16" i="90"/>
  <c r="D16" i="90"/>
  <c r="F15" i="90"/>
  <c r="D15" i="90"/>
  <c r="C15" i="90"/>
  <c r="E15" i="90" s="1"/>
  <c r="D14" i="90"/>
  <c r="D13" i="90"/>
  <c r="F12" i="90"/>
  <c r="E12" i="90"/>
  <c r="D12" i="90"/>
  <c r="C12" i="90"/>
  <c r="D11" i="90"/>
  <c r="C11" i="90"/>
  <c r="C10" i="90"/>
  <c r="E9" i="90"/>
  <c r="C9" i="90"/>
  <c r="A4" i="90"/>
  <c r="D40" i="89"/>
  <c r="C39" i="89"/>
  <c r="E38" i="89"/>
  <c r="C38" i="89"/>
  <c r="F36" i="89"/>
  <c r="E36" i="89"/>
  <c r="D36" i="89"/>
  <c r="F35" i="89"/>
  <c r="E35" i="89"/>
  <c r="D35" i="89"/>
  <c r="F34" i="89"/>
  <c r="E34" i="89"/>
  <c r="D34" i="89"/>
  <c r="F33" i="89"/>
  <c r="E33" i="89"/>
  <c r="D33" i="89"/>
  <c r="F32" i="89"/>
  <c r="E32" i="89"/>
  <c r="D32" i="89"/>
  <c r="F31" i="89"/>
  <c r="E31" i="89"/>
  <c r="D31" i="89"/>
  <c r="F30" i="89"/>
  <c r="E30" i="89"/>
  <c r="D30" i="89"/>
  <c r="F29" i="89"/>
  <c r="E29" i="89"/>
  <c r="D29" i="89"/>
  <c r="C28" i="89"/>
  <c r="E27" i="89"/>
  <c r="C27" i="89"/>
  <c r="C25" i="89"/>
  <c r="E24" i="89"/>
  <c r="C24" i="89"/>
  <c r="C23" i="89"/>
  <c r="E22" i="89"/>
  <c r="C22" i="89"/>
  <c r="F21" i="89"/>
  <c r="E21" i="89"/>
  <c r="D21" i="89"/>
  <c r="F20" i="89"/>
  <c r="E20" i="89"/>
  <c r="D20" i="89"/>
  <c r="F19" i="89"/>
  <c r="E19" i="89"/>
  <c r="D19" i="89"/>
  <c r="F18" i="89"/>
  <c r="E18" i="89"/>
  <c r="D18" i="89"/>
  <c r="F17" i="89"/>
  <c r="E17" i="89"/>
  <c r="D17" i="89"/>
  <c r="F16" i="89"/>
  <c r="E16" i="89"/>
  <c r="D16" i="89"/>
  <c r="E15" i="89"/>
  <c r="C15" i="89"/>
  <c r="D14" i="89"/>
  <c r="D13" i="89"/>
  <c r="E12" i="89"/>
  <c r="C12" i="89"/>
  <c r="C11" i="89"/>
  <c r="D11" i="89" s="1"/>
  <c r="F10" i="89"/>
  <c r="D10" i="89"/>
  <c r="C10" i="89"/>
  <c r="F9" i="89"/>
  <c r="E9" i="89"/>
  <c r="D9" i="89"/>
  <c r="C9" i="89"/>
  <c r="A4" i="89"/>
  <c r="D40" i="88"/>
  <c r="E39" i="88"/>
  <c r="D39" i="88"/>
  <c r="C39" i="88"/>
  <c r="F39" i="88" s="1"/>
  <c r="C38" i="88"/>
  <c r="F36" i="88"/>
  <c r="E36" i="88"/>
  <c r="D36" i="88"/>
  <c r="F35" i="88"/>
  <c r="E35" i="88"/>
  <c r="D35" i="88"/>
  <c r="F34" i="88"/>
  <c r="E34" i="88"/>
  <c r="D34" i="88"/>
  <c r="F33" i="88"/>
  <c r="E33" i="88"/>
  <c r="D33" i="88"/>
  <c r="F32" i="88"/>
  <c r="E32" i="88"/>
  <c r="D32" i="88"/>
  <c r="F31" i="88"/>
  <c r="E31" i="88"/>
  <c r="D31" i="88"/>
  <c r="F30" i="88"/>
  <c r="E30" i="88"/>
  <c r="D30" i="88"/>
  <c r="F29" i="88"/>
  <c r="E29" i="88"/>
  <c r="D29" i="88"/>
  <c r="D28" i="88"/>
  <c r="C28" i="88"/>
  <c r="F28" i="88" s="1"/>
  <c r="E27" i="88"/>
  <c r="C27" i="88"/>
  <c r="F27" i="88" s="1"/>
  <c r="E25" i="88"/>
  <c r="D25" i="88"/>
  <c r="C25" i="88"/>
  <c r="F25" i="88" s="1"/>
  <c r="C24" i="88"/>
  <c r="D23" i="88"/>
  <c r="C23" i="88"/>
  <c r="F23" i="88" s="1"/>
  <c r="E22" i="88"/>
  <c r="C22" i="88"/>
  <c r="F22" i="88" s="1"/>
  <c r="F21" i="88"/>
  <c r="E21" i="88"/>
  <c r="D21" i="88"/>
  <c r="F20" i="88"/>
  <c r="E20" i="88"/>
  <c r="D20" i="88"/>
  <c r="F19" i="88"/>
  <c r="E19" i="88"/>
  <c r="D19" i="88"/>
  <c r="F18" i="88"/>
  <c r="E18" i="88"/>
  <c r="D18" i="88"/>
  <c r="F17" i="88"/>
  <c r="E17" i="88"/>
  <c r="D17" i="88"/>
  <c r="F16" i="88"/>
  <c r="E16" i="88"/>
  <c r="D16" i="88"/>
  <c r="E15" i="88"/>
  <c r="C15" i="88"/>
  <c r="D15" i="88" s="1"/>
  <c r="D14" i="88"/>
  <c r="D13" i="88"/>
  <c r="C12" i="88"/>
  <c r="C11" i="88"/>
  <c r="D11" i="88" s="1"/>
  <c r="F10" i="88"/>
  <c r="D10" i="88"/>
  <c r="C10" i="88"/>
  <c r="F9" i="88"/>
  <c r="E9" i="88"/>
  <c r="D9" i="88"/>
  <c r="C9" i="88"/>
  <c r="A4" i="88"/>
  <c r="D40" i="87"/>
  <c r="F39" i="87"/>
  <c r="C39" i="87"/>
  <c r="E39" i="87" s="1"/>
  <c r="F38" i="87"/>
  <c r="D38" i="87"/>
  <c r="C38" i="87"/>
  <c r="E38" i="87" s="1"/>
  <c r="F36" i="87"/>
  <c r="E36" i="87"/>
  <c r="D36" i="87"/>
  <c r="F35" i="87"/>
  <c r="E35" i="87"/>
  <c r="D35" i="87"/>
  <c r="F34" i="87"/>
  <c r="E34" i="87"/>
  <c r="D34" i="87"/>
  <c r="F33" i="87"/>
  <c r="E33" i="87"/>
  <c r="D33" i="87"/>
  <c r="F32" i="87"/>
  <c r="E32" i="87"/>
  <c r="D32" i="87"/>
  <c r="F31" i="87"/>
  <c r="E31" i="87"/>
  <c r="D31" i="87"/>
  <c r="F30" i="87"/>
  <c r="E30" i="87"/>
  <c r="D30" i="87"/>
  <c r="F29" i="87"/>
  <c r="E29" i="87"/>
  <c r="D29" i="87"/>
  <c r="C28" i="87"/>
  <c r="D27" i="87"/>
  <c r="C27" i="87"/>
  <c r="E27" i="87" s="1"/>
  <c r="F25" i="87"/>
  <c r="C25" i="87"/>
  <c r="E25" i="87" s="1"/>
  <c r="F24" i="87"/>
  <c r="D24" i="87"/>
  <c r="C24" i="87"/>
  <c r="E24" i="87" s="1"/>
  <c r="C23" i="87"/>
  <c r="D22" i="87"/>
  <c r="C22" i="87"/>
  <c r="E22" i="87" s="1"/>
  <c r="F21" i="87"/>
  <c r="E21" i="87"/>
  <c r="D21" i="87"/>
  <c r="F20" i="87"/>
  <c r="E20" i="87"/>
  <c r="D20" i="87"/>
  <c r="F19" i="87"/>
  <c r="E19" i="87"/>
  <c r="D19" i="87"/>
  <c r="F18" i="87"/>
  <c r="E18" i="87"/>
  <c r="D18" i="87"/>
  <c r="F17" i="87"/>
  <c r="E17" i="87"/>
  <c r="D17" i="87"/>
  <c r="F16" i="87"/>
  <c r="E16" i="87"/>
  <c r="D16" i="87"/>
  <c r="F15" i="87"/>
  <c r="E15" i="87"/>
  <c r="D15" i="87"/>
  <c r="C15" i="87"/>
  <c r="D14" i="87"/>
  <c r="D13" i="87"/>
  <c r="F12" i="87"/>
  <c r="C12" i="87"/>
  <c r="E12" i="87" s="1"/>
  <c r="D11" i="87"/>
  <c r="C11" i="87"/>
  <c r="D10" i="87"/>
  <c r="C10" i="87"/>
  <c r="F10" i="87" s="1"/>
  <c r="E9" i="87"/>
  <c r="C9" i="87"/>
  <c r="F9" i="87" s="1"/>
  <c r="A4" i="87"/>
  <c r="D40" i="86"/>
  <c r="C39" i="86"/>
  <c r="E38" i="86"/>
  <c r="C38" i="86"/>
  <c r="F36" i="86"/>
  <c r="E36" i="86"/>
  <c r="D36" i="86"/>
  <c r="F35" i="86"/>
  <c r="E35" i="86"/>
  <c r="D35" i="86"/>
  <c r="F34" i="86"/>
  <c r="E34" i="86"/>
  <c r="D34" i="86"/>
  <c r="F33" i="86"/>
  <c r="E33" i="86"/>
  <c r="D33" i="86"/>
  <c r="F32" i="86"/>
  <c r="E32" i="86"/>
  <c r="D32" i="86"/>
  <c r="F31" i="86"/>
  <c r="E31" i="86"/>
  <c r="D31" i="86"/>
  <c r="F30" i="86"/>
  <c r="E30" i="86"/>
  <c r="D30" i="86"/>
  <c r="F29" i="86"/>
  <c r="E29" i="86"/>
  <c r="D29" i="86"/>
  <c r="F28" i="86"/>
  <c r="C28" i="86"/>
  <c r="D28" i="86" s="1"/>
  <c r="F27" i="86"/>
  <c r="E27" i="86"/>
  <c r="C27" i="86"/>
  <c r="D27" i="86" s="1"/>
  <c r="C25" i="86"/>
  <c r="E24" i="86"/>
  <c r="C24" i="86"/>
  <c r="D24" i="86" s="1"/>
  <c r="F23" i="86"/>
  <c r="C23" i="86"/>
  <c r="D23" i="86" s="1"/>
  <c r="F22" i="86"/>
  <c r="E22" i="86"/>
  <c r="C22" i="86"/>
  <c r="D22" i="86" s="1"/>
  <c r="F21" i="86"/>
  <c r="E21" i="86"/>
  <c r="D21" i="86"/>
  <c r="F20" i="86"/>
  <c r="E20" i="86"/>
  <c r="D20" i="86"/>
  <c r="F19" i="86"/>
  <c r="E19" i="86"/>
  <c r="D19" i="86"/>
  <c r="F18" i="86"/>
  <c r="E18" i="86"/>
  <c r="D18" i="86"/>
  <c r="F17" i="86"/>
  <c r="E17" i="86"/>
  <c r="D17" i="86"/>
  <c r="F16" i="86"/>
  <c r="E16" i="86"/>
  <c r="D16" i="86"/>
  <c r="E15" i="86"/>
  <c r="C15" i="86"/>
  <c r="F15" i="86" s="1"/>
  <c r="D14" i="86"/>
  <c r="D13" i="86"/>
  <c r="E12" i="86"/>
  <c r="C12" i="86"/>
  <c r="D12" i="86" s="1"/>
  <c r="D11" i="86"/>
  <c r="C11" i="86"/>
  <c r="D10" i="86"/>
  <c r="C10" i="86"/>
  <c r="F10" i="86" s="1"/>
  <c r="F9" i="86"/>
  <c r="C9" i="86"/>
  <c r="E9" i="86" s="1"/>
  <c r="A4" i="86"/>
  <c r="D40" i="85"/>
  <c r="F39" i="85"/>
  <c r="E39" i="85"/>
  <c r="D39" i="85"/>
  <c r="C39" i="85"/>
  <c r="F38" i="85"/>
  <c r="E38" i="85"/>
  <c r="D38" i="85"/>
  <c r="C38" i="85"/>
  <c r="F36" i="85"/>
  <c r="E36" i="85"/>
  <c r="D36" i="85"/>
  <c r="F35" i="85"/>
  <c r="E35" i="85"/>
  <c r="D35" i="85"/>
  <c r="F34" i="85"/>
  <c r="E34" i="85"/>
  <c r="D34" i="85"/>
  <c r="F33" i="85"/>
  <c r="E33" i="85"/>
  <c r="D33" i="85"/>
  <c r="F32" i="85"/>
  <c r="E32" i="85"/>
  <c r="D32" i="85"/>
  <c r="F31" i="85"/>
  <c r="E31" i="85"/>
  <c r="D31" i="85"/>
  <c r="F30" i="85"/>
  <c r="E30" i="85"/>
  <c r="D30" i="85"/>
  <c r="F29" i="85"/>
  <c r="E29" i="85"/>
  <c r="D29" i="85"/>
  <c r="F28" i="85"/>
  <c r="E28" i="85"/>
  <c r="D28" i="85"/>
  <c r="C28" i="85"/>
  <c r="F27" i="85"/>
  <c r="E27" i="85"/>
  <c r="D27" i="85"/>
  <c r="C27" i="85"/>
  <c r="F25" i="85"/>
  <c r="E25" i="85"/>
  <c r="D25" i="85"/>
  <c r="C25" i="85"/>
  <c r="F24" i="85"/>
  <c r="E24" i="85"/>
  <c r="D24" i="85"/>
  <c r="C24" i="85"/>
  <c r="F23" i="85"/>
  <c r="E23" i="85"/>
  <c r="D23" i="85"/>
  <c r="C23" i="85"/>
  <c r="F22" i="85"/>
  <c r="E22" i="85"/>
  <c r="D22" i="85"/>
  <c r="C22" i="85"/>
  <c r="F21" i="85"/>
  <c r="E21" i="85"/>
  <c r="D21" i="85"/>
  <c r="F20" i="85"/>
  <c r="E20" i="85"/>
  <c r="D20" i="85"/>
  <c r="F19" i="85"/>
  <c r="E19" i="85"/>
  <c r="D19" i="85"/>
  <c r="F18" i="85"/>
  <c r="E18" i="85"/>
  <c r="D18" i="85"/>
  <c r="F17" i="85"/>
  <c r="E17" i="85"/>
  <c r="D17" i="85"/>
  <c r="F16" i="85"/>
  <c r="E16" i="85"/>
  <c r="D16" i="85"/>
  <c r="F15" i="85"/>
  <c r="C15" i="85"/>
  <c r="E15" i="85" s="1"/>
  <c r="D14" i="85"/>
  <c r="D13" i="85"/>
  <c r="F12" i="85"/>
  <c r="E12" i="85"/>
  <c r="D12" i="85"/>
  <c r="C12" i="85"/>
  <c r="C11" i="85"/>
  <c r="D11" i="85" s="1"/>
  <c r="C10" i="85"/>
  <c r="E9" i="85"/>
  <c r="C9" i="85"/>
  <c r="D9" i="85" s="1"/>
  <c r="A4" i="85"/>
  <c r="D40" i="84"/>
  <c r="E39" i="84"/>
  <c r="D39" i="84"/>
  <c r="C39" i="84"/>
  <c r="F39" i="84" s="1"/>
  <c r="C38" i="84"/>
  <c r="F36" i="84"/>
  <c r="E36" i="84"/>
  <c r="D36" i="84"/>
  <c r="F35" i="84"/>
  <c r="E35" i="84"/>
  <c r="D35" i="84"/>
  <c r="F34" i="84"/>
  <c r="E34" i="84"/>
  <c r="D34" i="84"/>
  <c r="F33" i="84"/>
  <c r="E33" i="84"/>
  <c r="D33" i="84"/>
  <c r="F32" i="84"/>
  <c r="E32" i="84"/>
  <c r="D32" i="84"/>
  <c r="F31" i="84"/>
  <c r="E31" i="84"/>
  <c r="D31" i="84"/>
  <c r="F30" i="84"/>
  <c r="E30" i="84"/>
  <c r="D30" i="84"/>
  <c r="F29" i="84"/>
  <c r="E29" i="84"/>
  <c r="D29" i="84"/>
  <c r="D28" i="84"/>
  <c r="C28" i="84"/>
  <c r="F28" i="84" s="1"/>
  <c r="E27" i="84"/>
  <c r="C27" i="84"/>
  <c r="F27" i="84" s="1"/>
  <c r="E25" i="84"/>
  <c r="D25" i="84"/>
  <c r="C25" i="84"/>
  <c r="F25" i="84" s="1"/>
  <c r="C24" i="84"/>
  <c r="D23" i="84"/>
  <c r="C23" i="84"/>
  <c r="F23" i="84" s="1"/>
  <c r="F22" i="84"/>
  <c r="D22" i="84"/>
  <c r="C22" i="84"/>
  <c r="E22" i="84" s="1"/>
  <c r="F21" i="84"/>
  <c r="E21" i="84"/>
  <c r="D21" i="84"/>
  <c r="F20" i="84"/>
  <c r="E20" i="84"/>
  <c r="D20" i="84"/>
  <c r="F19" i="84"/>
  <c r="E19" i="84"/>
  <c r="D19" i="84"/>
  <c r="F18" i="84"/>
  <c r="E18" i="84"/>
  <c r="D18" i="84"/>
  <c r="F17" i="84"/>
  <c r="E17" i="84"/>
  <c r="D17" i="84"/>
  <c r="F16" i="84"/>
  <c r="E16" i="84"/>
  <c r="D16" i="84"/>
  <c r="F15" i="84"/>
  <c r="E15" i="84"/>
  <c r="D15" i="84"/>
  <c r="C15" i="84"/>
  <c r="D14" i="84"/>
  <c r="D13" i="84"/>
  <c r="F12" i="84"/>
  <c r="D12" i="84"/>
  <c r="C12" i="84"/>
  <c r="E12" i="84" s="1"/>
  <c r="D11" i="84"/>
  <c r="C11" i="84"/>
  <c r="C10" i="84"/>
  <c r="C9" i="84"/>
  <c r="A4" i="84"/>
  <c r="D40" i="83"/>
  <c r="E39" i="83"/>
  <c r="C39" i="83"/>
  <c r="D39" i="83" s="1"/>
  <c r="E38" i="83"/>
  <c r="C38" i="83"/>
  <c r="F36" i="83"/>
  <c r="E36" i="83"/>
  <c r="D36" i="83"/>
  <c r="F35" i="83"/>
  <c r="E35" i="83"/>
  <c r="D35" i="83"/>
  <c r="F34" i="83"/>
  <c r="E34" i="83"/>
  <c r="D34" i="83"/>
  <c r="F33" i="83"/>
  <c r="E33" i="83"/>
  <c r="D33" i="83"/>
  <c r="F32" i="83"/>
  <c r="E32" i="83"/>
  <c r="D32" i="83"/>
  <c r="F31" i="83"/>
  <c r="E31" i="83"/>
  <c r="D31" i="83"/>
  <c r="F30" i="83"/>
  <c r="E30" i="83"/>
  <c r="D30" i="83"/>
  <c r="F29" i="83"/>
  <c r="E29" i="83"/>
  <c r="D29" i="83"/>
  <c r="E28" i="83"/>
  <c r="C28" i="83"/>
  <c r="D28" i="83" s="1"/>
  <c r="E27" i="83"/>
  <c r="C27" i="83"/>
  <c r="D27" i="83" s="1"/>
  <c r="E25" i="83"/>
  <c r="C25" i="83"/>
  <c r="D25" i="83" s="1"/>
  <c r="E24" i="83"/>
  <c r="C24" i="83"/>
  <c r="D24" i="83" s="1"/>
  <c r="E23" i="83"/>
  <c r="C23" i="83"/>
  <c r="D23" i="83" s="1"/>
  <c r="E22" i="83"/>
  <c r="C22" i="83"/>
  <c r="D22" i="83" s="1"/>
  <c r="F21" i="83"/>
  <c r="E21" i="83"/>
  <c r="D21" i="83"/>
  <c r="F20" i="83"/>
  <c r="E20" i="83"/>
  <c r="D20" i="83"/>
  <c r="F19" i="83"/>
  <c r="E19" i="83"/>
  <c r="D19" i="83"/>
  <c r="F18" i="83"/>
  <c r="E18" i="83"/>
  <c r="D18" i="83"/>
  <c r="F17" i="83"/>
  <c r="E17" i="83"/>
  <c r="D17" i="83"/>
  <c r="F16" i="83"/>
  <c r="E16" i="83"/>
  <c r="D16" i="83"/>
  <c r="C15" i="83"/>
  <c r="D14" i="83"/>
  <c r="D13" i="83"/>
  <c r="E12" i="83"/>
  <c r="C12" i="83"/>
  <c r="D12" i="83" s="1"/>
  <c r="C11" i="83"/>
  <c r="D11" i="83" s="1"/>
  <c r="D10" i="83"/>
  <c r="C10" i="83"/>
  <c r="F10" i="83" s="1"/>
  <c r="F9" i="83"/>
  <c r="D9" i="83"/>
  <c r="C9" i="83"/>
  <c r="E9" i="83" s="1"/>
  <c r="A4" i="83"/>
  <c r="C41" i="82"/>
  <c r="D40" i="82"/>
  <c r="F39" i="82"/>
  <c r="E39" i="82"/>
  <c r="D39" i="82"/>
  <c r="C39" i="82"/>
  <c r="F38" i="82"/>
  <c r="E38" i="82"/>
  <c r="D38" i="82"/>
  <c r="C38" i="82"/>
  <c r="F36" i="82"/>
  <c r="E36" i="82"/>
  <c r="D36" i="82"/>
  <c r="F35" i="82"/>
  <c r="E35" i="82"/>
  <c r="D35" i="82"/>
  <c r="F34" i="82"/>
  <c r="E34" i="82"/>
  <c r="D34" i="82"/>
  <c r="F33" i="82"/>
  <c r="E33" i="82"/>
  <c r="D33" i="82"/>
  <c r="F32" i="82"/>
  <c r="E32" i="82"/>
  <c r="D32" i="82"/>
  <c r="F31" i="82"/>
  <c r="E31" i="82"/>
  <c r="D31" i="82"/>
  <c r="F30" i="82"/>
  <c r="E30" i="82"/>
  <c r="D30" i="82"/>
  <c r="F29" i="82"/>
  <c r="E29" i="82"/>
  <c r="D29" i="82"/>
  <c r="F28" i="82"/>
  <c r="E28" i="82"/>
  <c r="D28" i="82"/>
  <c r="C28" i="82"/>
  <c r="F27" i="82"/>
  <c r="E27" i="82"/>
  <c r="D27" i="82"/>
  <c r="C27" i="82"/>
  <c r="F25" i="82"/>
  <c r="E25" i="82"/>
  <c r="D25" i="82"/>
  <c r="C25" i="82"/>
  <c r="F24" i="82"/>
  <c r="E24" i="82"/>
  <c r="D24" i="82"/>
  <c r="C24" i="82"/>
  <c r="F23" i="82"/>
  <c r="E23" i="82"/>
  <c r="D23" i="82"/>
  <c r="C23" i="82"/>
  <c r="F22" i="82"/>
  <c r="E22" i="82"/>
  <c r="D22" i="82"/>
  <c r="C22" i="82"/>
  <c r="F21" i="82"/>
  <c r="E21" i="82"/>
  <c r="D21" i="82"/>
  <c r="F20" i="82"/>
  <c r="E20" i="82"/>
  <c r="D20" i="82"/>
  <c r="F19" i="82"/>
  <c r="E19" i="82"/>
  <c r="D19" i="82"/>
  <c r="F18" i="82"/>
  <c r="E18" i="82"/>
  <c r="D18" i="82"/>
  <c r="F17" i="82"/>
  <c r="E17" i="82"/>
  <c r="D17" i="82"/>
  <c r="F16" i="82"/>
  <c r="E16" i="82"/>
  <c r="D16" i="82"/>
  <c r="F15" i="82"/>
  <c r="D15" i="82"/>
  <c r="C15" i="82"/>
  <c r="E15" i="82" s="1"/>
  <c r="D14" i="82"/>
  <c r="D13" i="82"/>
  <c r="F12" i="82"/>
  <c r="E12" i="82"/>
  <c r="D12" i="82"/>
  <c r="C12" i="82"/>
  <c r="D11" i="82"/>
  <c r="C11" i="82"/>
  <c r="F10" i="82"/>
  <c r="C10" i="82"/>
  <c r="D10" i="82" s="1"/>
  <c r="E9" i="82"/>
  <c r="C9" i="82"/>
  <c r="D9" i="82" s="1"/>
  <c r="A4" i="82"/>
  <c r="D40" i="81"/>
  <c r="C39" i="81"/>
  <c r="C38" i="81"/>
  <c r="F36" i="81"/>
  <c r="E36" i="81"/>
  <c r="D36" i="81"/>
  <c r="F35" i="81"/>
  <c r="E35" i="81"/>
  <c r="D35" i="81"/>
  <c r="F34" i="81"/>
  <c r="E34" i="81"/>
  <c r="D34" i="81"/>
  <c r="F33" i="81"/>
  <c r="E33" i="81"/>
  <c r="D33" i="81"/>
  <c r="F32" i="81"/>
  <c r="E32" i="81"/>
  <c r="D32" i="81"/>
  <c r="F31" i="81"/>
  <c r="E31" i="81"/>
  <c r="D31" i="81"/>
  <c r="F30" i="81"/>
  <c r="E30" i="81"/>
  <c r="D30" i="81"/>
  <c r="F29" i="81"/>
  <c r="E29" i="81"/>
  <c r="D29" i="81"/>
  <c r="C28" i="81"/>
  <c r="C27" i="81"/>
  <c r="C25" i="81"/>
  <c r="C24" i="81"/>
  <c r="C23" i="81"/>
  <c r="C22" i="81"/>
  <c r="F21" i="81"/>
  <c r="E21" i="81"/>
  <c r="D21" i="81"/>
  <c r="F20" i="81"/>
  <c r="E20" i="81"/>
  <c r="D20" i="81"/>
  <c r="F19" i="81"/>
  <c r="E19" i="81"/>
  <c r="D19" i="81"/>
  <c r="F18" i="81"/>
  <c r="E18" i="81"/>
  <c r="D18" i="81"/>
  <c r="F17" i="81"/>
  <c r="E17" i="81"/>
  <c r="D17" i="81"/>
  <c r="F16" i="81"/>
  <c r="E16" i="81"/>
  <c r="D16" i="81"/>
  <c r="C15" i="81"/>
  <c r="D14" i="81"/>
  <c r="D13" i="81"/>
  <c r="C12" i="81"/>
  <c r="C11" i="81"/>
  <c r="D11" i="81" s="1"/>
  <c r="F10" i="81"/>
  <c r="D10" i="81"/>
  <c r="C10" i="81"/>
  <c r="F9" i="81"/>
  <c r="E9" i="81"/>
  <c r="D9" i="81"/>
  <c r="C9" i="81"/>
  <c r="A4" i="81"/>
  <c r="D40" i="80"/>
  <c r="F39" i="80"/>
  <c r="D39" i="80"/>
  <c r="C39" i="80"/>
  <c r="E39" i="80" s="1"/>
  <c r="F38" i="80"/>
  <c r="D38" i="80"/>
  <c r="C38" i="80"/>
  <c r="E38" i="80" s="1"/>
  <c r="F36" i="80"/>
  <c r="E36" i="80"/>
  <c r="D36" i="80"/>
  <c r="F35" i="80"/>
  <c r="E35" i="80"/>
  <c r="D35" i="80"/>
  <c r="F34" i="80"/>
  <c r="E34" i="80"/>
  <c r="D34" i="80"/>
  <c r="F33" i="80"/>
  <c r="E33" i="80"/>
  <c r="D33" i="80"/>
  <c r="F32" i="80"/>
  <c r="E32" i="80"/>
  <c r="D32" i="80"/>
  <c r="F31" i="80"/>
  <c r="E31" i="80"/>
  <c r="D31" i="80"/>
  <c r="F30" i="80"/>
  <c r="E30" i="80"/>
  <c r="D30" i="80"/>
  <c r="F29" i="80"/>
  <c r="E29" i="80"/>
  <c r="D29" i="80"/>
  <c r="F28" i="80"/>
  <c r="D28" i="80"/>
  <c r="C28" i="80"/>
  <c r="E28" i="80" s="1"/>
  <c r="C27" i="80"/>
  <c r="E27" i="80" s="1"/>
  <c r="C25" i="80"/>
  <c r="E25" i="80" s="1"/>
  <c r="F24" i="80"/>
  <c r="C24" i="80"/>
  <c r="E24" i="80" s="1"/>
  <c r="F23" i="80"/>
  <c r="D23" i="80"/>
  <c r="C23" i="80"/>
  <c r="E23" i="80" s="1"/>
  <c r="C22" i="80"/>
  <c r="F21" i="80"/>
  <c r="E21" i="80"/>
  <c r="D21" i="80"/>
  <c r="F20" i="80"/>
  <c r="E20" i="80"/>
  <c r="D20" i="80"/>
  <c r="F19" i="80"/>
  <c r="E19" i="80"/>
  <c r="D19" i="80"/>
  <c r="F18" i="80"/>
  <c r="E18" i="80"/>
  <c r="D18" i="80"/>
  <c r="F17" i="80"/>
  <c r="E17" i="80"/>
  <c r="D17" i="80"/>
  <c r="F16" i="80"/>
  <c r="E16" i="80"/>
  <c r="D16" i="80"/>
  <c r="F15" i="80"/>
  <c r="E15" i="80"/>
  <c r="D15" i="80"/>
  <c r="C15" i="80"/>
  <c r="D14" i="80"/>
  <c r="D13" i="80"/>
  <c r="C12" i="80"/>
  <c r="E12" i="80" s="1"/>
  <c r="D11" i="80"/>
  <c r="C11" i="80"/>
  <c r="C10" i="80"/>
  <c r="C9" i="80"/>
  <c r="F9" i="80" s="1"/>
  <c r="A4" i="80"/>
  <c r="D40" i="79"/>
  <c r="F39" i="79"/>
  <c r="E39" i="79"/>
  <c r="C39" i="79"/>
  <c r="D39" i="79" s="1"/>
  <c r="C38" i="79"/>
  <c r="F36" i="79"/>
  <c r="E36" i="79"/>
  <c r="D36" i="79"/>
  <c r="F35" i="79"/>
  <c r="E35" i="79"/>
  <c r="D35" i="79"/>
  <c r="F34" i="79"/>
  <c r="E34" i="79"/>
  <c r="D34" i="79"/>
  <c r="F33" i="79"/>
  <c r="E33" i="79"/>
  <c r="D33" i="79"/>
  <c r="F32" i="79"/>
  <c r="E32" i="79"/>
  <c r="D32" i="79"/>
  <c r="F31" i="79"/>
  <c r="E31" i="79"/>
  <c r="D31" i="79"/>
  <c r="F30" i="79"/>
  <c r="E30" i="79"/>
  <c r="D30" i="79"/>
  <c r="F29" i="79"/>
  <c r="E29" i="79"/>
  <c r="D29" i="79"/>
  <c r="C28" i="79"/>
  <c r="D28" i="79" s="1"/>
  <c r="F27" i="79"/>
  <c r="C27" i="79"/>
  <c r="D27" i="79" s="1"/>
  <c r="F25" i="79"/>
  <c r="E25" i="79"/>
  <c r="C25" i="79"/>
  <c r="D25" i="79" s="1"/>
  <c r="C24" i="79"/>
  <c r="C23" i="79"/>
  <c r="D23" i="79" s="1"/>
  <c r="F22" i="79"/>
  <c r="C22" i="79"/>
  <c r="D22" i="79" s="1"/>
  <c r="F21" i="79"/>
  <c r="E21" i="79"/>
  <c r="D21" i="79"/>
  <c r="F20" i="79"/>
  <c r="E20" i="79"/>
  <c r="D20" i="79"/>
  <c r="F19" i="79"/>
  <c r="E19" i="79"/>
  <c r="D19" i="79"/>
  <c r="F18" i="79"/>
  <c r="E18" i="79"/>
  <c r="D18" i="79"/>
  <c r="F17" i="79"/>
  <c r="E17" i="79"/>
  <c r="D17" i="79"/>
  <c r="F16" i="79"/>
  <c r="E16" i="79"/>
  <c r="D16" i="79"/>
  <c r="C15" i="79"/>
  <c r="F15" i="79" s="1"/>
  <c r="D14" i="79"/>
  <c r="D13" i="79"/>
  <c r="C12" i="79"/>
  <c r="C11" i="79"/>
  <c r="D11" i="79" s="1"/>
  <c r="C10" i="79"/>
  <c r="C9" i="79"/>
  <c r="E9" i="79" s="1"/>
  <c r="A4" i="79"/>
  <c r="D40" i="78"/>
  <c r="F39" i="78"/>
  <c r="E39" i="78"/>
  <c r="D39" i="78"/>
  <c r="C39" i="78"/>
  <c r="F38" i="78"/>
  <c r="E38" i="78"/>
  <c r="D38" i="78"/>
  <c r="C38" i="78"/>
  <c r="F36" i="78"/>
  <c r="E36" i="78"/>
  <c r="D36" i="78"/>
  <c r="F35" i="78"/>
  <c r="E35" i="78"/>
  <c r="D35" i="78"/>
  <c r="F34" i="78"/>
  <c r="E34" i="78"/>
  <c r="D34" i="78"/>
  <c r="F33" i="78"/>
  <c r="E33" i="78"/>
  <c r="D33" i="78"/>
  <c r="F32" i="78"/>
  <c r="E32" i="78"/>
  <c r="D32" i="78"/>
  <c r="F31" i="78"/>
  <c r="E31" i="78"/>
  <c r="D31" i="78"/>
  <c r="F30" i="78"/>
  <c r="E30" i="78"/>
  <c r="D30" i="78"/>
  <c r="F29" i="78"/>
  <c r="E29" i="78"/>
  <c r="D29" i="78"/>
  <c r="F28" i="78"/>
  <c r="E28" i="78"/>
  <c r="D28" i="78"/>
  <c r="C28" i="78"/>
  <c r="F27" i="78"/>
  <c r="E27" i="78"/>
  <c r="D27" i="78"/>
  <c r="C27" i="78"/>
  <c r="F25" i="78"/>
  <c r="E25" i="78"/>
  <c r="D25" i="78"/>
  <c r="C25" i="78"/>
  <c r="F24" i="78"/>
  <c r="E24" i="78"/>
  <c r="D24" i="78"/>
  <c r="C24" i="78"/>
  <c r="F23" i="78"/>
  <c r="E23" i="78"/>
  <c r="D23" i="78"/>
  <c r="C23" i="78"/>
  <c r="F22" i="78"/>
  <c r="E22" i="78"/>
  <c r="D22" i="78"/>
  <c r="C22" i="78"/>
  <c r="F21" i="78"/>
  <c r="E21" i="78"/>
  <c r="D21" i="78"/>
  <c r="F20" i="78"/>
  <c r="E20" i="78"/>
  <c r="D20" i="78"/>
  <c r="F19" i="78"/>
  <c r="E19" i="78"/>
  <c r="D19" i="78"/>
  <c r="F18" i="78"/>
  <c r="E18" i="78"/>
  <c r="D18" i="78"/>
  <c r="F17" i="78"/>
  <c r="E17" i="78"/>
  <c r="D17" i="78"/>
  <c r="F16" i="78"/>
  <c r="E16" i="78"/>
  <c r="D16" i="78"/>
  <c r="C15" i="78"/>
  <c r="D14" i="78"/>
  <c r="D13" i="78"/>
  <c r="F12" i="78"/>
  <c r="E12" i="78"/>
  <c r="D12" i="78"/>
  <c r="C12" i="78"/>
  <c r="C11" i="78"/>
  <c r="D11" i="78" s="1"/>
  <c r="F10" i="78"/>
  <c r="C10" i="78"/>
  <c r="D10" i="78" s="1"/>
  <c r="E9" i="78"/>
  <c r="C9" i="78"/>
  <c r="A4" i="78"/>
  <c r="D40" i="77"/>
  <c r="E39" i="77"/>
  <c r="C39" i="77"/>
  <c r="D39" i="77" s="1"/>
  <c r="F39" i="77" s="1"/>
  <c r="E38" i="77"/>
  <c r="D38" i="77"/>
  <c r="C38" i="77"/>
  <c r="F38" i="77" s="1"/>
  <c r="F36" i="77"/>
  <c r="E36" i="77"/>
  <c r="D36" i="77"/>
  <c r="F35" i="77"/>
  <c r="E35" i="77"/>
  <c r="D35" i="77"/>
  <c r="F34" i="77"/>
  <c r="E34" i="77"/>
  <c r="D34" i="77"/>
  <c r="F33" i="77"/>
  <c r="E33" i="77"/>
  <c r="D33" i="77"/>
  <c r="F32" i="77"/>
  <c r="E32" i="77"/>
  <c r="D32" i="77"/>
  <c r="F31" i="77"/>
  <c r="E31" i="77"/>
  <c r="D31" i="77"/>
  <c r="F30" i="77"/>
  <c r="E30" i="77"/>
  <c r="D30" i="77"/>
  <c r="F29" i="77"/>
  <c r="E29" i="77"/>
  <c r="D29" i="77"/>
  <c r="C28" i="77"/>
  <c r="C27" i="77"/>
  <c r="E25" i="77"/>
  <c r="C25" i="77"/>
  <c r="F25" i="77" s="1"/>
  <c r="E24" i="77"/>
  <c r="D24" i="77"/>
  <c r="C24" i="77"/>
  <c r="F24" i="77" s="1"/>
  <c r="C23" i="77"/>
  <c r="C22" i="77"/>
  <c r="F21" i="77"/>
  <c r="E21" i="77"/>
  <c r="D21" i="77"/>
  <c r="F20" i="77"/>
  <c r="E20" i="77"/>
  <c r="D20" i="77"/>
  <c r="F19" i="77"/>
  <c r="E19" i="77"/>
  <c r="D19" i="77"/>
  <c r="F18" i="77"/>
  <c r="E18" i="77"/>
  <c r="D18" i="77"/>
  <c r="F17" i="77"/>
  <c r="E17" i="77"/>
  <c r="D17" i="77"/>
  <c r="F16" i="77"/>
  <c r="E16" i="77"/>
  <c r="D16" i="77"/>
  <c r="E15" i="77"/>
  <c r="C15" i="77"/>
  <c r="D14" i="77"/>
  <c r="D13" i="77"/>
  <c r="E12" i="77"/>
  <c r="D12" i="77"/>
  <c r="C12" i="77"/>
  <c r="F12" i="77" s="1"/>
  <c r="C11" i="77"/>
  <c r="D11" i="77" s="1"/>
  <c r="F10" i="77"/>
  <c r="D10" i="77"/>
  <c r="C10" i="77"/>
  <c r="F9" i="77"/>
  <c r="E9" i="77"/>
  <c r="D9" i="77"/>
  <c r="C9" i="77"/>
  <c r="A4" i="77"/>
  <c r="D40" i="76"/>
  <c r="C39" i="76"/>
  <c r="F38" i="76"/>
  <c r="C38" i="76"/>
  <c r="E38" i="76" s="1"/>
  <c r="F36" i="76"/>
  <c r="E36" i="76"/>
  <c r="D36" i="76"/>
  <c r="F35" i="76"/>
  <c r="E35" i="76"/>
  <c r="D35" i="76"/>
  <c r="F34" i="76"/>
  <c r="E34" i="76"/>
  <c r="D34" i="76"/>
  <c r="F33" i="76"/>
  <c r="E33" i="76"/>
  <c r="D33" i="76"/>
  <c r="F32" i="76"/>
  <c r="E32" i="76"/>
  <c r="D32" i="76"/>
  <c r="F31" i="76"/>
  <c r="E31" i="76"/>
  <c r="D31" i="76"/>
  <c r="F30" i="76"/>
  <c r="E30" i="76"/>
  <c r="D30" i="76"/>
  <c r="F29" i="76"/>
  <c r="E29" i="76"/>
  <c r="D29" i="76"/>
  <c r="F28" i="76"/>
  <c r="D28" i="76"/>
  <c r="C28" i="76"/>
  <c r="E28" i="76" s="1"/>
  <c r="D27" i="76"/>
  <c r="C27" i="76"/>
  <c r="C25" i="76"/>
  <c r="F24" i="76"/>
  <c r="C24" i="76"/>
  <c r="E24" i="76" s="1"/>
  <c r="F23" i="76"/>
  <c r="D23" i="76"/>
  <c r="C23" i="76"/>
  <c r="E23" i="76" s="1"/>
  <c r="D22" i="76"/>
  <c r="C22" i="76"/>
  <c r="F21" i="76"/>
  <c r="E21" i="76"/>
  <c r="D21" i="76"/>
  <c r="F20" i="76"/>
  <c r="E20" i="76"/>
  <c r="D20" i="76"/>
  <c r="F19" i="76"/>
  <c r="E19" i="76"/>
  <c r="D19" i="76"/>
  <c r="F18" i="76"/>
  <c r="E18" i="76"/>
  <c r="D18" i="76"/>
  <c r="F17" i="76"/>
  <c r="E17" i="76"/>
  <c r="D17" i="76"/>
  <c r="F16" i="76"/>
  <c r="E16" i="76"/>
  <c r="D16" i="76"/>
  <c r="F15" i="76"/>
  <c r="E15" i="76"/>
  <c r="D15" i="76"/>
  <c r="C15" i="76"/>
  <c r="D14" i="76"/>
  <c r="D13" i="76"/>
  <c r="C12" i="76"/>
  <c r="D11" i="76"/>
  <c r="C11" i="76"/>
  <c r="C10" i="76"/>
  <c r="C9" i="76"/>
  <c r="A4" i="76"/>
  <c r="D40" i="75"/>
  <c r="F39" i="75"/>
  <c r="E39" i="75"/>
  <c r="C39" i="75"/>
  <c r="D39" i="75" s="1"/>
  <c r="C38" i="75"/>
  <c r="F36" i="75"/>
  <c r="E36" i="75"/>
  <c r="D36" i="75"/>
  <c r="F35" i="75"/>
  <c r="E35" i="75"/>
  <c r="D35" i="75"/>
  <c r="F34" i="75"/>
  <c r="E34" i="75"/>
  <c r="D34" i="75"/>
  <c r="F33" i="75"/>
  <c r="E33" i="75"/>
  <c r="D33" i="75"/>
  <c r="F32" i="75"/>
  <c r="E32" i="75"/>
  <c r="D32" i="75"/>
  <c r="F31" i="75"/>
  <c r="E31" i="75"/>
  <c r="D31" i="75"/>
  <c r="F30" i="75"/>
  <c r="E30" i="75"/>
  <c r="D30" i="75"/>
  <c r="F29" i="75"/>
  <c r="E29" i="75"/>
  <c r="D29" i="75"/>
  <c r="C28" i="75"/>
  <c r="F27" i="75"/>
  <c r="C27" i="75"/>
  <c r="D27" i="75" s="1"/>
  <c r="F25" i="75"/>
  <c r="E25" i="75"/>
  <c r="C25" i="75"/>
  <c r="D25" i="75" s="1"/>
  <c r="C24" i="75"/>
  <c r="C23" i="75"/>
  <c r="F22" i="75"/>
  <c r="C22" i="75"/>
  <c r="D22" i="75" s="1"/>
  <c r="F21" i="75"/>
  <c r="E21" i="75"/>
  <c r="D21" i="75"/>
  <c r="F20" i="75"/>
  <c r="E20" i="75"/>
  <c r="D20" i="75"/>
  <c r="F19" i="75"/>
  <c r="E19" i="75"/>
  <c r="D19" i="75"/>
  <c r="F18" i="75"/>
  <c r="E18" i="75"/>
  <c r="D18" i="75"/>
  <c r="F17" i="75"/>
  <c r="E17" i="75"/>
  <c r="D17" i="75"/>
  <c r="F16" i="75"/>
  <c r="E16" i="75"/>
  <c r="D16" i="75"/>
  <c r="C15" i="75"/>
  <c r="D14" i="75"/>
  <c r="D13" i="75"/>
  <c r="C12" i="75"/>
  <c r="C11" i="75"/>
  <c r="D11" i="75" s="1"/>
  <c r="D10" i="75"/>
  <c r="C10" i="75"/>
  <c r="F10" i="75" s="1"/>
  <c r="C9" i="75"/>
  <c r="A4" i="75"/>
  <c r="D40" i="74"/>
  <c r="F39" i="74"/>
  <c r="E39" i="74"/>
  <c r="D39" i="74"/>
  <c r="C39" i="74"/>
  <c r="F38" i="74"/>
  <c r="E38" i="74"/>
  <c r="D38" i="74"/>
  <c r="C38" i="74"/>
  <c r="F36" i="74"/>
  <c r="E36" i="74"/>
  <c r="D36" i="74"/>
  <c r="F35" i="74"/>
  <c r="E35" i="74"/>
  <c r="D35" i="74"/>
  <c r="F34" i="74"/>
  <c r="E34" i="74"/>
  <c r="D34" i="74"/>
  <c r="F33" i="74"/>
  <c r="E33" i="74"/>
  <c r="D33" i="74"/>
  <c r="F32" i="74"/>
  <c r="E32" i="74"/>
  <c r="D32" i="74"/>
  <c r="F31" i="74"/>
  <c r="E31" i="74"/>
  <c r="D31" i="74"/>
  <c r="F30" i="74"/>
  <c r="E30" i="74"/>
  <c r="D30" i="74"/>
  <c r="F29" i="74"/>
  <c r="E29" i="74"/>
  <c r="D29" i="74"/>
  <c r="F28" i="74"/>
  <c r="E28" i="74"/>
  <c r="D28" i="74"/>
  <c r="C28" i="74"/>
  <c r="F27" i="74"/>
  <c r="E27" i="74"/>
  <c r="D27" i="74"/>
  <c r="C27" i="74"/>
  <c r="F25" i="74"/>
  <c r="E25" i="74"/>
  <c r="D25" i="74"/>
  <c r="C25" i="74"/>
  <c r="F24" i="74"/>
  <c r="E24" i="74"/>
  <c r="D24" i="74"/>
  <c r="C24" i="74"/>
  <c r="F23" i="74"/>
  <c r="E23" i="74"/>
  <c r="D23" i="74"/>
  <c r="C23" i="74"/>
  <c r="F22" i="74"/>
  <c r="E22" i="74"/>
  <c r="D22" i="74"/>
  <c r="C22" i="74"/>
  <c r="F21" i="74"/>
  <c r="E21" i="74"/>
  <c r="D21" i="74"/>
  <c r="F20" i="74"/>
  <c r="E20" i="74"/>
  <c r="D20" i="74"/>
  <c r="F19" i="74"/>
  <c r="E19" i="74"/>
  <c r="D19" i="74"/>
  <c r="F18" i="74"/>
  <c r="E18" i="74"/>
  <c r="D18" i="74"/>
  <c r="F17" i="74"/>
  <c r="E17" i="74"/>
  <c r="D17" i="74"/>
  <c r="F16" i="74"/>
  <c r="E16" i="74"/>
  <c r="D16" i="74"/>
  <c r="C15" i="74"/>
  <c r="D14" i="74"/>
  <c r="D13" i="74"/>
  <c r="F12" i="74"/>
  <c r="E12" i="74"/>
  <c r="D12" i="74"/>
  <c r="C12" i="74"/>
  <c r="C11" i="74"/>
  <c r="D11" i="74" s="1"/>
  <c r="F10" i="74"/>
  <c r="C10" i="74"/>
  <c r="D10" i="74" s="1"/>
  <c r="C9" i="74"/>
  <c r="A4" i="74"/>
  <c r="D40" i="73"/>
  <c r="E39" i="73"/>
  <c r="C39" i="73"/>
  <c r="D39" i="73" s="1"/>
  <c r="F39" i="73" s="1"/>
  <c r="F38" i="73"/>
  <c r="E38" i="73"/>
  <c r="C38" i="73"/>
  <c r="D38" i="73" s="1"/>
  <c r="F36" i="73"/>
  <c r="E36" i="73"/>
  <c r="D36" i="73"/>
  <c r="F35" i="73"/>
  <c r="E35" i="73"/>
  <c r="D35" i="73"/>
  <c r="F34" i="73"/>
  <c r="E34" i="73"/>
  <c r="D34" i="73"/>
  <c r="F33" i="73"/>
  <c r="E33" i="73"/>
  <c r="D33" i="73"/>
  <c r="F32" i="73"/>
  <c r="E32" i="73"/>
  <c r="D32" i="73"/>
  <c r="F31" i="73"/>
  <c r="E31" i="73"/>
  <c r="D31" i="73"/>
  <c r="F30" i="73"/>
  <c r="E30" i="73"/>
  <c r="D30" i="73"/>
  <c r="F29" i="73"/>
  <c r="E29" i="73"/>
  <c r="D29" i="73"/>
  <c r="F28" i="73"/>
  <c r="E28" i="73"/>
  <c r="C28" i="73"/>
  <c r="D28" i="73" s="1"/>
  <c r="F27" i="73"/>
  <c r="E27" i="73"/>
  <c r="C27" i="73"/>
  <c r="D27" i="73" s="1"/>
  <c r="F25" i="73"/>
  <c r="E25" i="73"/>
  <c r="C25" i="73"/>
  <c r="D25" i="73" s="1"/>
  <c r="F24" i="73"/>
  <c r="E24" i="73"/>
  <c r="C24" i="73"/>
  <c r="D24" i="73" s="1"/>
  <c r="F23" i="73"/>
  <c r="E23" i="73"/>
  <c r="C23" i="73"/>
  <c r="D23" i="73" s="1"/>
  <c r="F22" i="73"/>
  <c r="E22" i="73"/>
  <c r="C22" i="73"/>
  <c r="D22" i="73" s="1"/>
  <c r="F21" i="73"/>
  <c r="E21" i="73"/>
  <c r="D21" i="73"/>
  <c r="F20" i="73"/>
  <c r="E20" i="73"/>
  <c r="D20" i="73"/>
  <c r="F19" i="73"/>
  <c r="E19" i="73"/>
  <c r="D19" i="73"/>
  <c r="F18" i="73"/>
  <c r="E18" i="73"/>
  <c r="D18" i="73"/>
  <c r="F17" i="73"/>
  <c r="E17" i="73"/>
  <c r="D17" i="73"/>
  <c r="F16" i="73"/>
  <c r="E16" i="73"/>
  <c r="D16" i="73"/>
  <c r="D15" i="73"/>
  <c r="C15" i="73"/>
  <c r="D14" i="73"/>
  <c r="D13" i="73"/>
  <c r="F12" i="73"/>
  <c r="E12" i="73"/>
  <c r="C12" i="73"/>
  <c r="D12" i="73" s="1"/>
  <c r="C11" i="73"/>
  <c r="D11" i="73" s="1"/>
  <c r="C10" i="73"/>
  <c r="F9" i="73"/>
  <c r="C9" i="73"/>
  <c r="A4" i="73"/>
  <c r="C41" i="72"/>
  <c r="C42" i="72" s="1"/>
  <c r="D40" i="72"/>
  <c r="E39" i="72"/>
  <c r="D39" i="72"/>
  <c r="F39" i="72" s="1"/>
  <c r="C39" i="72"/>
  <c r="F38" i="72"/>
  <c r="E38" i="72"/>
  <c r="D38" i="72"/>
  <c r="C38" i="72"/>
  <c r="F36" i="72"/>
  <c r="E36" i="72"/>
  <c r="D36" i="72"/>
  <c r="F35" i="72"/>
  <c r="E35" i="72"/>
  <c r="D35" i="72"/>
  <c r="F34" i="72"/>
  <c r="E34" i="72"/>
  <c r="D34" i="72"/>
  <c r="F33" i="72"/>
  <c r="E33" i="72"/>
  <c r="D33" i="72"/>
  <c r="F32" i="72"/>
  <c r="E32" i="72"/>
  <c r="D32" i="72"/>
  <c r="F31" i="72"/>
  <c r="E31" i="72"/>
  <c r="D31" i="72"/>
  <c r="F30" i="72"/>
  <c r="E30" i="72"/>
  <c r="D30" i="72"/>
  <c r="F29" i="72"/>
  <c r="E29" i="72"/>
  <c r="D29" i="72"/>
  <c r="F28" i="72"/>
  <c r="E28" i="72"/>
  <c r="D28" i="72"/>
  <c r="C28" i="72"/>
  <c r="F27" i="72"/>
  <c r="E27" i="72"/>
  <c r="D27" i="72"/>
  <c r="C27" i="72"/>
  <c r="F25" i="72"/>
  <c r="E25" i="72"/>
  <c r="D25" i="72"/>
  <c r="C25" i="72"/>
  <c r="F24" i="72"/>
  <c r="E24" i="72"/>
  <c r="D24" i="72"/>
  <c r="C24" i="72"/>
  <c r="F23" i="72"/>
  <c r="E23" i="72"/>
  <c r="D23" i="72"/>
  <c r="C23" i="72"/>
  <c r="F22" i="72"/>
  <c r="E22" i="72"/>
  <c r="D22" i="72"/>
  <c r="C22" i="72"/>
  <c r="F21" i="72"/>
  <c r="E21" i="72"/>
  <c r="D21" i="72"/>
  <c r="F20" i="72"/>
  <c r="E20" i="72"/>
  <c r="D20" i="72"/>
  <c r="F19" i="72"/>
  <c r="E19" i="72"/>
  <c r="D19" i="72"/>
  <c r="F18" i="72"/>
  <c r="E18" i="72"/>
  <c r="D18" i="72"/>
  <c r="F17" i="72"/>
  <c r="E17" i="72"/>
  <c r="D17" i="72"/>
  <c r="F16" i="72"/>
  <c r="E16" i="72"/>
  <c r="D16" i="72"/>
  <c r="C15" i="72"/>
  <c r="D14" i="72"/>
  <c r="D13" i="72"/>
  <c r="F12" i="72"/>
  <c r="E12" i="72"/>
  <c r="D12" i="72"/>
  <c r="C12" i="72"/>
  <c r="C11" i="72"/>
  <c r="D11" i="72" s="1"/>
  <c r="F10" i="72"/>
  <c r="C10" i="72"/>
  <c r="D10" i="72" s="1"/>
  <c r="F9" i="72"/>
  <c r="E9" i="72"/>
  <c r="C9" i="72"/>
  <c r="D9" i="72" s="1"/>
  <c r="A4" i="72"/>
  <c r="D40" i="71"/>
  <c r="C39" i="71"/>
  <c r="E39" i="71" s="1"/>
  <c r="C38" i="71"/>
  <c r="F36" i="71"/>
  <c r="E36" i="71"/>
  <c r="D36" i="71"/>
  <c r="F35" i="71"/>
  <c r="E35" i="71"/>
  <c r="D35" i="71"/>
  <c r="F34" i="71"/>
  <c r="E34" i="71"/>
  <c r="D34" i="71"/>
  <c r="F33" i="71"/>
  <c r="E33" i="71"/>
  <c r="D33" i="71"/>
  <c r="F32" i="71"/>
  <c r="E32" i="71"/>
  <c r="D32" i="71"/>
  <c r="F31" i="71"/>
  <c r="E31" i="71"/>
  <c r="D31" i="71"/>
  <c r="F30" i="71"/>
  <c r="E30" i="71"/>
  <c r="D30" i="71"/>
  <c r="F29" i="71"/>
  <c r="E29" i="71"/>
  <c r="D29" i="71"/>
  <c r="C28" i="71"/>
  <c r="C27" i="71"/>
  <c r="D25" i="71"/>
  <c r="C25" i="71"/>
  <c r="F25" i="71" s="1"/>
  <c r="E24" i="71"/>
  <c r="C24" i="71"/>
  <c r="F24" i="71" s="1"/>
  <c r="E23" i="71"/>
  <c r="D23" i="71"/>
  <c r="C23" i="71"/>
  <c r="F23" i="71" s="1"/>
  <c r="C22" i="71"/>
  <c r="F21" i="71"/>
  <c r="E21" i="71"/>
  <c r="D21" i="71"/>
  <c r="F20" i="71"/>
  <c r="E20" i="71"/>
  <c r="D20" i="71"/>
  <c r="F19" i="71"/>
  <c r="E19" i="71"/>
  <c r="D19" i="71"/>
  <c r="F18" i="71"/>
  <c r="E18" i="71"/>
  <c r="D18" i="71"/>
  <c r="F17" i="71"/>
  <c r="E17" i="71"/>
  <c r="D17" i="71"/>
  <c r="F16" i="71"/>
  <c r="E16" i="71"/>
  <c r="D16" i="71"/>
  <c r="F15" i="71"/>
  <c r="E15" i="71"/>
  <c r="C15" i="71"/>
  <c r="D15" i="71" s="1"/>
  <c r="D14" i="71"/>
  <c r="D13" i="71"/>
  <c r="E12" i="71"/>
  <c r="C12" i="71"/>
  <c r="C11" i="71"/>
  <c r="D11" i="71" s="1"/>
  <c r="F10" i="71"/>
  <c r="D10" i="71"/>
  <c r="C10" i="71"/>
  <c r="F9" i="71"/>
  <c r="E9" i="71"/>
  <c r="D9" i="71"/>
  <c r="C9" i="71"/>
  <c r="A4" i="71"/>
  <c r="D40" i="70"/>
  <c r="F39" i="70"/>
  <c r="D39" i="70"/>
  <c r="C39" i="70"/>
  <c r="E39" i="70" s="1"/>
  <c r="F38" i="70"/>
  <c r="D38" i="70"/>
  <c r="C38" i="70"/>
  <c r="E38" i="70" s="1"/>
  <c r="F36" i="70"/>
  <c r="E36" i="70"/>
  <c r="D36" i="70"/>
  <c r="F35" i="70"/>
  <c r="E35" i="70"/>
  <c r="D35" i="70"/>
  <c r="F34" i="70"/>
  <c r="E34" i="70"/>
  <c r="D34" i="70"/>
  <c r="F33" i="70"/>
  <c r="E33" i="70"/>
  <c r="D33" i="70"/>
  <c r="F32" i="70"/>
  <c r="E32" i="70"/>
  <c r="D32" i="70"/>
  <c r="F31" i="70"/>
  <c r="E31" i="70"/>
  <c r="D31" i="70"/>
  <c r="F30" i="70"/>
  <c r="E30" i="70"/>
  <c r="D30" i="70"/>
  <c r="F29" i="70"/>
  <c r="E29" i="70"/>
  <c r="D29" i="70"/>
  <c r="F28" i="70"/>
  <c r="D28" i="70"/>
  <c r="C28" i="70"/>
  <c r="E28" i="70" s="1"/>
  <c r="F27" i="70"/>
  <c r="D27" i="70"/>
  <c r="C27" i="70"/>
  <c r="E27" i="70" s="1"/>
  <c r="F25" i="70"/>
  <c r="D25" i="70"/>
  <c r="C25" i="70"/>
  <c r="E25" i="70" s="1"/>
  <c r="F24" i="70"/>
  <c r="D24" i="70"/>
  <c r="C24" i="70"/>
  <c r="E24" i="70" s="1"/>
  <c r="F23" i="70"/>
  <c r="D23" i="70"/>
  <c r="C23" i="70"/>
  <c r="E23" i="70" s="1"/>
  <c r="F22" i="70"/>
  <c r="D22" i="70"/>
  <c r="C22" i="70"/>
  <c r="E22" i="70" s="1"/>
  <c r="F21" i="70"/>
  <c r="E21" i="70"/>
  <c r="D21" i="70"/>
  <c r="F20" i="70"/>
  <c r="E20" i="70"/>
  <c r="D20" i="70"/>
  <c r="F19" i="70"/>
  <c r="E19" i="70"/>
  <c r="D19" i="70"/>
  <c r="F18" i="70"/>
  <c r="E18" i="70"/>
  <c r="D18" i="70"/>
  <c r="F17" i="70"/>
  <c r="E17" i="70"/>
  <c r="D17" i="70"/>
  <c r="F16" i="70"/>
  <c r="E16" i="70"/>
  <c r="D16" i="70"/>
  <c r="F15" i="70"/>
  <c r="E15" i="70"/>
  <c r="D15" i="70"/>
  <c r="C15" i="70"/>
  <c r="D14" i="70"/>
  <c r="D13" i="70"/>
  <c r="F12" i="70"/>
  <c r="D12" i="70"/>
  <c r="C12" i="70"/>
  <c r="E12" i="70" s="1"/>
  <c r="D11" i="70"/>
  <c r="C11" i="70"/>
  <c r="C10" i="70"/>
  <c r="D10" i="70" s="1"/>
  <c r="C9" i="70"/>
  <c r="A4" i="70"/>
  <c r="D40" i="69"/>
  <c r="C39" i="69"/>
  <c r="C38" i="69"/>
  <c r="F36" i="69"/>
  <c r="E36" i="69"/>
  <c r="D36" i="69"/>
  <c r="F35" i="69"/>
  <c r="E35" i="69"/>
  <c r="D35" i="69"/>
  <c r="F34" i="69"/>
  <c r="E34" i="69"/>
  <c r="D34" i="69"/>
  <c r="F33" i="69"/>
  <c r="E33" i="69"/>
  <c r="D33" i="69"/>
  <c r="F32" i="69"/>
  <c r="E32" i="69"/>
  <c r="D32" i="69"/>
  <c r="F31" i="69"/>
  <c r="E31" i="69"/>
  <c r="D31" i="69"/>
  <c r="F30" i="69"/>
  <c r="E30" i="69"/>
  <c r="D30" i="69"/>
  <c r="F29" i="69"/>
  <c r="E29" i="69"/>
  <c r="D29" i="69"/>
  <c r="C28" i="69"/>
  <c r="C27" i="69"/>
  <c r="C25" i="69"/>
  <c r="C24" i="69"/>
  <c r="C23" i="69"/>
  <c r="C22" i="69"/>
  <c r="F21" i="69"/>
  <c r="E21" i="69"/>
  <c r="D21" i="69"/>
  <c r="F20" i="69"/>
  <c r="E20" i="69"/>
  <c r="D20" i="69"/>
  <c r="F19" i="69"/>
  <c r="E19" i="69"/>
  <c r="D19" i="69"/>
  <c r="F18" i="69"/>
  <c r="E18" i="69"/>
  <c r="D18" i="69"/>
  <c r="F17" i="69"/>
  <c r="E17" i="69"/>
  <c r="D17" i="69"/>
  <c r="F16" i="69"/>
  <c r="E16" i="69"/>
  <c r="D16" i="69"/>
  <c r="C15" i="69"/>
  <c r="D14" i="69"/>
  <c r="D13" i="69"/>
  <c r="C12" i="69"/>
  <c r="C11" i="69"/>
  <c r="D11" i="69" s="1"/>
  <c r="D10" i="69"/>
  <c r="C10" i="69"/>
  <c r="F10" i="69" s="1"/>
  <c r="F9" i="69"/>
  <c r="D9" i="69"/>
  <c r="C9" i="69"/>
  <c r="E9" i="69" s="1"/>
  <c r="A4" i="69"/>
  <c r="D40" i="68"/>
  <c r="F39" i="68"/>
  <c r="D39" i="68"/>
  <c r="C39" i="68"/>
  <c r="E39" i="68" s="1"/>
  <c r="F38" i="68"/>
  <c r="D38" i="68"/>
  <c r="C38" i="68"/>
  <c r="E38" i="68" s="1"/>
  <c r="F36" i="68"/>
  <c r="E36" i="68"/>
  <c r="D36" i="68"/>
  <c r="F35" i="68"/>
  <c r="E35" i="68"/>
  <c r="D35" i="68"/>
  <c r="F34" i="68"/>
  <c r="E34" i="68"/>
  <c r="D34" i="68"/>
  <c r="F33" i="68"/>
  <c r="E33" i="68"/>
  <c r="D33" i="68"/>
  <c r="F32" i="68"/>
  <c r="E32" i="68"/>
  <c r="D32" i="68"/>
  <c r="F31" i="68"/>
  <c r="E31" i="68"/>
  <c r="D31" i="68"/>
  <c r="F30" i="68"/>
  <c r="E30" i="68"/>
  <c r="D30" i="68"/>
  <c r="F29" i="68"/>
  <c r="E29" i="68"/>
  <c r="D29" i="68"/>
  <c r="F28" i="68"/>
  <c r="D28" i="68"/>
  <c r="C28" i="68"/>
  <c r="E28" i="68" s="1"/>
  <c r="F27" i="68"/>
  <c r="D27" i="68"/>
  <c r="C27" i="68"/>
  <c r="E27" i="68" s="1"/>
  <c r="F25" i="68"/>
  <c r="D25" i="68"/>
  <c r="C25" i="68"/>
  <c r="E25" i="68" s="1"/>
  <c r="F24" i="68"/>
  <c r="D24" i="68"/>
  <c r="C24" i="68"/>
  <c r="E24" i="68" s="1"/>
  <c r="F23" i="68"/>
  <c r="D23" i="68"/>
  <c r="C23" i="68"/>
  <c r="E23" i="68" s="1"/>
  <c r="F22" i="68"/>
  <c r="D22" i="68"/>
  <c r="C22" i="68"/>
  <c r="E22" i="68" s="1"/>
  <c r="F21" i="68"/>
  <c r="E21" i="68"/>
  <c r="D21" i="68"/>
  <c r="F20" i="68"/>
  <c r="E20" i="68"/>
  <c r="D20" i="68"/>
  <c r="F19" i="68"/>
  <c r="E19" i="68"/>
  <c r="D19" i="68"/>
  <c r="F18" i="68"/>
  <c r="E18" i="68"/>
  <c r="D18" i="68"/>
  <c r="F17" i="68"/>
  <c r="E17" i="68"/>
  <c r="D17" i="68"/>
  <c r="F16" i="68"/>
  <c r="E16" i="68"/>
  <c r="D16" i="68"/>
  <c r="F15" i="68"/>
  <c r="E15" i="68"/>
  <c r="D15" i="68"/>
  <c r="C15" i="68"/>
  <c r="D14" i="68"/>
  <c r="D13" i="68"/>
  <c r="F12" i="68"/>
  <c r="D12" i="68"/>
  <c r="C12" i="68"/>
  <c r="E12" i="68" s="1"/>
  <c r="D11" i="68"/>
  <c r="C11" i="68"/>
  <c r="F10" i="68"/>
  <c r="C10" i="68"/>
  <c r="D10" i="68" s="1"/>
  <c r="E9" i="68"/>
  <c r="C9" i="68"/>
  <c r="A4" i="68"/>
  <c r="D40" i="67"/>
  <c r="E39" i="67"/>
  <c r="C39" i="67"/>
  <c r="E38" i="67"/>
  <c r="C38" i="67"/>
  <c r="F36" i="67"/>
  <c r="E36" i="67"/>
  <c r="D36" i="67"/>
  <c r="F35" i="67"/>
  <c r="E35" i="67"/>
  <c r="D35" i="67"/>
  <c r="F34" i="67"/>
  <c r="E34" i="67"/>
  <c r="D34" i="67"/>
  <c r="F33" i="67"/>
  <c r="E33" i="67"/>
  <c r="D33" i="67"/>
  <c r="F32" i="67"/>
  <c r="E32" i="67"/>
  <c r="D32" i="67"/>
  <c r="F31" i="67"/>
  <c r="E31" i="67"/>
  <c r="D31" i="67"/>
  <c r="F30" i="67"/>
  <c r="E30" i="67"/>
  <c r="D30" i="67"/>
  <c r="F29" i="67"/>
  <c r="E29" i="67"/>
  <c r="D29" i="67"/>
  <c r="E28" i="67"/>
  <c r="C28" i="67"/>
  <c r="E27" i="67"/>
  <c r="C27" i="67"/>
  <c r="E25" i="67"/>
  <c r="C25" i="67"/>
  <c r="E24" i="67"/>
  <c r="C24" i="67"/>
  <c r="E23" i="67"/>
  <c r="C23" i="67"/>
  <c r="E22" i="67"/>
  <c r="C22" i="67"/>
  <c r="F21" i="67"/>
  <c r="E21" i="67"/>
  <c r="D21" i="67"/>
  <c r="F20" i="67"/>
  <c r="E20" i="67"/>
  <c r="D20" i="67"/>
  <c r="F19" i="67"/>
  <c r="E19" i="67"/>
  <c r="D19" i="67"/>
  <c r="F18" i="67"/>
  <c r="E18" i="67"/>
  <c r="D18" i="67"/>
  <c r="F17" i="67"/>
  <c r="E17" i="67"/>
  <c r="D17" i="67"/>
  <c r="F16" i="67"/>
  <c r="E16" i="67"/>
  <c r="D16" i="67"/>
  <c r="E15" i="67"/>
  <c r="C15" i="67"/>
  <c r="D14" i="67"/>
  <c r="D13" i="67"/>
  <c r="E12" i="67"/>
  <c r="C12" i="67"/>
  <c r="C11" i="67"/>
  <c r="D11" i="67" s="1"/>
  <c r="D10" i="67"/>
  <c r="C10" i="67"/>
  <c r="F10" i="67" s="1"/>
  <c r="F9" i="67"/>
  <c r="D9" i="67"/>
  <c r="C9" i="67"/>
  <c r="E9" i="67" s="1"/>
  <c r="A4" i="67"/>
  <c r="D40" i="66"/>
  <c r="F39" i="66"/>
  <c r="D39" i="66"/>
  <c r="C39" i="66"/>
  <c r="E39" i="66" s="1"/>
  <c r="F38" i="66"/>
  <c r="D38" i="66"/>
  <c r="C38" i="66"/>
  <c r="E38" i="66" s="1"/>
  <c r="F36" i="66"/>
  <c r="E36" i="66"/>
  <c r="D36" i="66"/>
  <c r="F35" i="66"/>
  <c r="E35" i="66"/>
  <c r="D35" i="66"/>
  <c r="F34" i="66"/>
  <c r="E34" i="66"/>
  <c r="D34" i="66"/>
  <c r="F33" i="66"/>
  <c r="E33" i="66"/>
  <c r="D33" i="66"/>
  <c r="F32" i="66"/>
  <c r="E32" i="66"/>
  <c r="D32" i="66"/>
  <c r="F31" i="66"/>
  <c r="E31" i="66"/>
  <c r="D31" i="66"/>
  <c r="F30" i="66"/>
  <c r="E30" i="66"/>
  <c r="D30" i="66"/>
  <c r="F29" i="66"/>
  <c r="E29" i="66"/>
  <c r="D29" i="66"/>
  <c r="F28" i="66"/>
  <c r="D28" i="66"/>
  <c r="C28" i="66"/>
  <c r="E28" i="66" s="1"/>
  <c r="F27" i="66"/>
  <c r="D27" i="66"/>
  <c r="C27" i="66"/>
  <c r="E27" i="66" s="1"/>
  <c r="F25" i="66"/>
  <c r="D25" i="66"/>
  <c r="C25" i="66"/>
  <c r="E25" i="66" s="1"/>
  <c r="F24" i="66"/>
  <c r="D24" i="66"/>
  <c r="C24" i="66"/>
  <c r="E24" i="66" s="1"/>
  <c r="F23" i="66"/>
  <c r="D23" i="66"/>
  <c r="C23" i="66"/>
  <c r="E23" i="66" s="1"/>
  <c r="F22" i="66"/>
  <c r="D22" i="66"/>
  <c r="C22" i="66"/>
  <c r="E22" i="66" s="1"/>
  <c r="F21" i="66"/>
  <c r="E21" i="66"/>
  <c r="D21" i="66"/>
  <c r="F20" i="66"/>
  <c r="E20" i="66"/>
  <c r="D20" i="66"/>
  <c r="F19" i="66"/>
  <c r="E19" i="66"/>
  <c r="D19" i="66"/>
  <c r="F18" i="66"/>
  <c r="E18" i="66"/>
  <c r="D18" i="66"/>
  <c r="F17" i="66"/>
  <c r="E17" i="66"/>
  <c r="D17" i="66"/>
  <c r="F16" i="66"/>
  <c r="E16" i="66"/>
  <c r="D16" i="66"/>
  <c r="F15" i="66"/>
  <c r="E15" i="66"/>
  <c r="D15" i="66"/>
  <c r="C15" i="66"/>
  <c r="D14" i="66"/>
  <c r="D13" i="66"/>
  <c r="F12" i="66"/>
  <c r="D12" i="66"/>
  <c r="C12" i="66"/>
  <c r="E12" i="66" s="1"/>
  <c r="D11" i="66"/>
  <c r="C11" i="66"/>
  <c r="C10" i="66"/>
  <c r="D10" i="66" s="1"/>
  <c r="C9" i="66"/>
  <c r="A4" i="66"/>
  <c r="D40" i="65"/>
  <c r="C39" i="65"/>
  <c r="C38" i="65"/>
  <c r="F36" i="65"/>
  <c r="E36" i="65"/>
  <c r="D36" i="65"/>
  <c r="F35" i="65"/>
  <c r="E35" i="65"/>
  <c r="D35" i="65"/>
  <c r="F34" i="65"/>
  <c r="E34" i="65"/>
  <c r="D34" i="65"/>
  <c r="F33" i="65"/>
  <c r="E33" i="65"/>
  <c r="D33" i="65"/>
  <c r="F32" i="65"/>
  <c r="E32" i="65"/>
  <c r="D32" i="65"/>
  <c r="F31" i="65"/>
  <c r="E31" i="65"/>
  <c r="D31" i="65"/>
  <c r="F30" i="65"/>
  <c r="E30" i="65"/>
  <c r="D30" i="65"/>
  <c r="F29" i="65"/>
  <c r="E29" i="65"/>
  <c r="D29" i="65"/>
  <c r="C28" i="65"/>
  <c r="C27" i="65"/>
  <c r="C25" i="65"/>
  <c r="C24" i="65"/>
  <c r="C23" i="65"/>
  <c r="C22" i="65"/>
  <c r="F21" i="65"/>
  <c r="E21" i="65"/>
  <c r="D21" i="65"/>
  <c r="F20" i="65"/>
  <c r="E20" i="65"/>
  <c r="D20" i="65"/>
  <c r="F19" i="65"/>
  <c r="E19" i="65"/>
  <c r="D19" i="65"/>
  <c r="F18" i="65"/>
  <c r="E18" i="65"/>
  <c r="D18" i="65"/>
  <c r="F17" i="65"/>
  <c r="E17" i="65"/>
  <c r="D17" i="65"/>
  <c r="F16" i="65"/>
  <c r="E16" i="65"/>
  <c r="D16" i="65"/>
  <c r="E15" i="65"/>
  <c r="C15" i="65"/>
  <c r="D14" i="65"/>
  <c r="D13" i="65"/>
  <c r="E12" i="65"/>
  <c r="C12" i="65"/>
  <c r="C11" i="65"/>
  <c r="D11" i="65" s="1"/>
  <c r="D10" i="65"/>
  <c r="C10" i="65"/>
  <c r="F10" i="65" s="1"/>
  <c r="F9" i="65"/>
  <c r="D9" i="65"/>
  <c r="C9" i="65"/>
  <c r="E9" i="65" s="1"/>
  <c r="A4" i="65"/>
  <c r="D40" i="64"/>
  <c r="F39" i="64"/>
  <c r="E39" i="64"/>
  <c r="D39" i="64"/>
  <c r="C39" i="64"/>
  <c r="F38" i="64"/>
  <c r="E38" i="64"/>
  <c r="D38" i="64"/>
  <c r="C38" i="64"/>
  <c r="F36" i="64"/>
  <c r="E36" i="64"/>
  <c r="D36" i="64"/>
  <c r="F35" i="64"/>
  <c r="E35" i="64"/>
  <c r="D35" i="64"/>
  <c r="F34" i="64"/>
  <c r="E34" i="64"/>
  <c r="D34" i="64"/>
  <c r="F33" i="64"/>
  <c r="E33" i="64"/>
  <c r="D33" i="64"/>
  <c r="F32" i="64"/>
  <c r="E32" i="64"/>
  <c r="D32" i="64"/>
  <c r="F31" i="64"/>
  <c r="E31" i="64"/>
  <c r="D31" i="64"/>
  <c r="F30" i="64"/>
  <c r="E30" i="64"/>
  <c r="D30" i="64"/>
  <c r="F29" i="64"/>
  <c r="E29" i="64"/>
  <c r="D29" i="64"/>
  <c r="F28" i="64"/>
  <c r="E28" i="64"/>
  <c r="D28" i="64"/>
  <c r="C28" i="64"/>
  <c r="F27" i="64"/>
  <c r="E27" i="64"/>
  <c r="D27" i="64"/>
  <c r="C27" i="64"/>
  <c r="F25" i="64"/>
  <c r="E25" i="64"/>
  <c r="D25" i="64"/>
  <c r="C25" i="64"/>
  <c r="F24" i="64"/>
  <c r="E24" i="64"/>
  <c r="D24" i="64"/>
  <c r="C24" i="64"/>
  <c r="F23" i="64"/>
  <c r="E23" i="64"/>
  <c r="D23" i="64"/>
  <c r="C23" i="64"/>
  <c r="F22" i="64"/>
  <c r="E22" i="64"/>
  <c r="D22" i="64"/>
  <c r="C22" i="64"/>
  <c r="F21" i="64"/>
  <c r="E21" i="64"/>
  <c r="D21" i="64"/>
  <c r="F20" i="64"/>
  <c r="E20" i="64"/>
  <c r="D20" i="64"/>
  <c r="F19" i="64"/>
  <c r="E19" i="64"/>
  <c r="D19" i="64"/>
  <c r="F18" i="64"/>
  <c r="E18" i="64"/>
  <c r="D18" i="64"/>
  <c r="F17" i="64"/>
  <c r="E17" i="64"/>
  <c r="D17" i="64"/>
  <c r="F16" i="64"/>
  <c r="E16" i="64"/>
  <c r="D16" i="64"/>
  <c r="F15" i="64"/>
  <c r="D15" i="64"/>
  <c r="C15" i="64"/>
  <c r="E15" i="64" s="1"/>
  <c r="D14" i="64"/>
  <c r="D13" i="64"/>
  <c r="F12" i="64"/>
  <c r="E12" i="64"/>
  <c r="D12" i="64"/>
  <c r="C12" i="64"/>
  <c r="D11" i="64"/>
  <c r="C11" i="64"/>
  <c r="F10" i="64"/>
  <c r="C10" i="64"/>
  <c r="D10" i="64" s="1"/>
  <c r="C9" i="64"/>
  <c r="A4" i="64"/>
  <c r="D40" i="63"/>
  <c r="E39" i="63"/>
  <c r="C39" i="63"/>
  <c r="C38" i="63"/>
  <c r="F36" i="63"/>
  <c r="E36" i="63"/>
  <c r="D36" i="63"/>
  <c r="F35" i="63"/>
  <c r="E35" i="63"/>
  <c r="D35" i="63"/>
  <c r="F34" i="63"/>
  <c r="E34" i="63"/>
  <c r="D34" i="63"/>
  <c r="F33" i="63"/>
  <c r="E33" i="63"/>
  <c r="D33" i="63"/>
  <c r="F32" i="63"/>
  <c r="E32" i="63"/>
  <c r="D32" i="63"/>
  <c r="F31" i="63"/>
  <c r="E31" i="63"/>
  <c r="D31" i="63"/>
  <c r="F30" i="63"/>
  <c r="E30" i="63"/>
  <c r="D30" i="63"/>
  <c r="F29" i="63"/>
  <c r="E29" i="63"/>
  <c r="D29" i="63"/>
  <c r="E28" i="63"/>
  <c r="C28" i="63"/>
  <c r="C27" i="63"/>
  <c r="E25" i="63"/>
  <c r="C25" i="63"/>
  <c r="C24" i="63"/>
  <c r="E23" i="63"/>
  <c r="C23" i="63"/>
  <c r="C22" i="63"/>
  <c r="F21" i="63"/>
  <c r="E21" i="63"/>
  <c r="D21" i="63"/>
  <c r="F20" i="63"/>
  <c r="E20" i="63"/>
  <c r="D20" i="63"/>
  <c r="F19" i="63"/>
  <c r="E19" i="63"/>
  <c r="D19" i="63"/>
  <c r="F18" i="63"/>
  <c r="E18" i="63"/>
  <c r="D18" i="63"/>
  <c r="F17" i="63"/>
  <c r="E17" i="63"/>
  <c r="D17" i="63"/>
  <c r="F16" i="63"/>
  <c r="E16" i="63"/>
  <c r="D16" i="63"/>
  <c r="C15" i="63"/>
  <c r="D14" i="63"/>
  <c r="D13" i="63"/>
  <c r="C12" i="63"/>
  <c r="C11" i="63"/>
  <c r="D11" i="63" s="1"/>
  <c r="F10" i="63"/>
  <c r="D10" i="63"/>
  <c r="C10" i="63"/>
  <c r="F9" i="63"/>
  <c r="E9" i="63"/>
  <c r="D9" i="63"/>
  <c r="C9" i="63"/>
  <c r="A4" i="63"/>
  <c r="D40" i="62"/>
  <c r="F39" i="62"/>
  <c r="D39" i="62"/>
  <c r="C39" i="62"/>
  <c r="E39" i="62" s="1"/>
  <c r="F38" i="62"/>
  <c r="D38" i="62"/>
  <c r="C38" i="62"/>
  <c r="E38" i="62" s="1"/>
  <c r="F36" i="62"/>
  <c r="E36" i="62"/>
  <c r="D36" i="62"/>
  <c r="F35" i="62"/>
  <c r="E35" i="62"/>
  <c r="D35" i="62"/>
  <c r="F34" i="62"/>
  <c r="E34" i="62"/>
  <c r="D34" i="62"/>
  <c r="F33" i="62"/>
  <c r="E33" i="62"/>
  <c r="D33" i="62"/>
  <c r="F32" i="62"/>
  <c r="E32" i="62"/>
  <c r="D32" i="62"/>
  <c r="F31" i="62"/>
  <c r="E31" i="62"/>
  <c r="D31" i="62"/>
  <c r="F30" i="62"/>
  <c r="E30" i="62"/>
  <c r="D30" i="62"/>
  <c r="F29" i="62"/>
  <c r="E29" i="62"/>
  <c r="D29" i="62"/>
  <c r="F28" i="62"/>
  <c r="D28" i="62"/>
  <c r="C28" i="62"/>
  <c r="E28" i="62" s="1"/>
  <c r="F27" i="62"/>
  <c r="D27" i="62"/>
  <c r="C27" i="62"/>
  <c r="E27" i="62" s="1"/>
  <c r="F25" i="62"/>
  <c r="D25" i="62"/>
  <c r="C25" i="62"/>
  <c r="E25" i="62" s="1"/>
  <c r="F24" i="62"/>
  <c r="D24" i="62"/>
  <c r="C24" i="62"/>
  <c r="E24" i="62" s="1"/>
  <c r="F23" i="62"/>
  <c r="D23" i="62"/>
  <c r="C23" i="62"/>
  <c r="E23" i="62" s="1"/>
  <c r="F22" i="62"/>
  <c r="D22" i="62"/>
  <c r="C22" i="62"/>
  <c r="E22" i="62" s="1"/>
  <c r="F21" i="62"/>
  <c r="E21" i="62"/>
  <c r="D21" i="62"/>
  <c r="F20" i="62"/>
  <c r="E20" i="62"/>
  <c r="D20" i="62"/>
  <c r="F19" i="62"/>
  <c r="E19" i="62"/>
  <c r="D19" i="62"/>
  <c r="F18" i="62"/>
  <c r="E18" i="62"/>
  <c r="D18" i="62"/>
  <c r="F17" i="62"/>
  <c r="E17" i="62"/>
  <c r="D17" i="62"/>
  <c r="F16" i="62"/>
  <c r="E16" i="62"/>
  <c r="D16" i="62"/>
  <c r="F15" i="62"/>
  <c r="E15" i="62"/>
  <c r="D15" i="62"/>
  <c r="C15" i="62"/>
  <c r="D14" i="62"/>
  <c r="D13" i="62"/>
  <c r="F12" i="62"/>
  <c r="D12" i="62"/>
  <c r="C12" i="62"/>
  <c r="E12" i="62" s="1"/>
  <c r="D11" i="62"/>
  <c r="C11" i="62"/>
  <c r="C10" i="62"/>
  <c r="D10" i="62" s="1"/>
  <c r="E9" i="62"/>
  <c r="C9" i="62"/>
  <c r="C41" i="62" s="1"/>
  <c r="A4" i="62"/>
  <c r="D40" i="61"/>
  <c r="C39" i="61"/>
  <c r="E38" i="61"/>
  <c r="C38" i="61"/>
  <c r="F36" i="61"/>
  <c r="E36" i="61"/>
  <c r="D36" i="61"/>
  <c r="F35" i="61"/>
  <c r="E35" i="61"/>
  <c r="D35" i="61"/>
  <c r="F34" i="61"/>
  <c r="E34" i="61"/>
  <c r="D34" i="61"/>
  <c r="F33" i="61"/>
  <c r="E33" i="61"/>
  <c r="D33" i="61"/>
  <c r="F32" i="61"/>
  <c r="E32" i="61"/>
  <c r="D32" i="61"/>
  <c r="F31" i="61"/>
  <c r="E31" i="61"/>
  <c r="D31" i="61"/>
  <c r="F30" i="61"/>
  <c r="E30" i="61"/>
  <c r="D30" i="61"/>
  <c r="F29" i="61"/>
  <c r="E29" i="61"/>
  <c r="D29" i="61"/>
  <c r="C28" i="61"/>
  <c r="E27" i="61"/>
  <c r="C27" i="61"/>
  <c r="C25" i="61"/>
  <c r="E24" i="61"/>
  <c r="C24" i="61"/>
  <c r="C23" i="61"/>
  <c r="E22" i="61"/>
  <c r="C22" i="61"/>
  <c r="F21" i="61"/>
  <c r="E21" i="61"/>
  <c r="D21" i="61"/>
  <c r="F20" i="61"/>
  <c r="E20" i="61"/>
  <c r="D20" i="61"/>
  <c r="F19" i="61"/>
  <c r="E19" i="61"/>
  <c r="D19" i="61"/>
  <c r="F18" i="61"/>
  <c r="E18" i="61"/>
  <c r="D18" i="61"/>
  <c r="F17" i="61"/>
  <c r="E17" i="61"/>
  <c r="D17" i="61"/>
  <c r="F16" i="61"/>
  <c r="E16" i="61"/>
  <c r="D16" i="61"/>
  <c r="E15" i="61"/>
  <c r="C15" i="61"/>
  <c r="D14" i="61"/>
  <c r="D13" i="61"/>
  <c r="E12" i="61"/>
  <c r="C12" i="61"/>
  <c r="C11" i="61"/>
  <c r="D11" i="61" s="1"/>
  <c r="D10" i="61"/>
  <c r="C10" i="61"/>
  <c r="F10" i="61" s="1"/>
  <c r="F9" i="61"/>
  <c r="D9" i="61"/>
  <c r="C9" i="61"/>
  <c r="E9" i="61" s="1"/>
  <c r="A4" i="61"/>
  <c r="C42" i="60"/>
  <c r="D40" i="60"/>
  <c r="F39" i="60"/>
  <c r="E39" i="60"/>
  <c r="D39" i="60"/>
  <c r="C39" i="60"/>
  <c r="F38" i="60"/>
  <c r="E38" i="60"/>
  <c r="D38" i="60"/>
  <c r="C38" i="60"/>
  <c r="F36" i="60"/>
  <c r="E36" i="60"/>
  <c r="D36" i="60"/>
  <c r="F35" i="60"/>
  <c r="E35" i="60"/>
  <c r="D35" i="60"/>
  <c r="F34" i="60"/>
  <c r="E34" i="60"/>
  <c r="D34" i="60"/>
  <c r="F33" i="60"/>
  <c r="E33" i="60"/>
  <c r="D33" i="60"/>
  <c r="F32" i="60"/>
  <c r="E32" i="60"/>
  <c r="D32" i="60"/>
  <c r="F31" i="60"/>
  <c r="E31" i="60"/>
  <c r="D31" i="60"/>
  <c r="F30" i="60"/>
  <c r="E30" i="60"/>
  <c r="D30" i="60"/>
  <c r="F29" i="60"/>
  <c r="E29" i="60"/>
  <c r="D29" i="60"/>
  <c r="F28" i="60"/>
  <c r="D28" i="60"/>
  <c r="C28" i="60"/>
  <c r="E28" i="60" s="1"/>
  <c r="F27" i="60"/>
  <c r="D27" i="60"/>
  <c r="C27" i="60"/>
  <c r="E27" i="60" s="1"/>
  <c r="E41" i="60" s="1"/>
  <c r="F25" i="60"/>
  <c r="D25" i="60"/>
  <c r="C25" i="60"/>
  <c r="E25" i="60" s="1"/>
  <c r="F24" i="60"/>
  <c r="D24" i="60"/>
  <c r="C24" i="60"/>
  <c r="E24" i="60" s="1"/>
  <c r="F23" i="60"/>
  <c r="D23" i="60"/>
  <c r="C23" i="60"/>
  <c r="E23" i="60" s="1"/>
  <c r="F22" i="60"/>
  <c r="D22" i="60"/>
  <c r="C22" i="60"/>
  <c r="E22" i="60" s="1"/>
  <c r="F21" i="60"/>
  <c r="E21" i="60"/>
  <c r="D21" i="60"/>
  <c r="F20" i="60"/>
  <c r="E20" i="60"/>
  <c r="D20" i="60"/>
  <c r="F19" i="60"/>
  <c r="E19" i="60"/>
  <c r="D19" i="60"/>
  <c r="F18" i="60"/>
  <c r="E18" i="60"/>
  <c r="D18" i="60"/>
  <c r="F17" i="60"/>
  <c r="E17" i="60"/>
  <c r="D17" i="60"/>
  <c r="F16" i="60"/>
  <c r="E16" i="60"/>
  <c r="D16" i="60"/>
  <c r="F15" i="60"/>
  <c r="D15" i="60"/>
  <c r="C15" i="60"/>
  <c r="E15" i="60" s="1"/>
  <c r="D14" i="60"/>
  <c r="D13" i="60"/>
  <c r="F12" i="60"/>
  <c r="D12" i="60"/>
  <c r="C12" i="60"/>
  <c r="E12" i="60" s="1"/>
  <c r="D11" i="60"/>
  <c r="C11" i="60"/>
  <c r="C10" i="60"/>
  <c r="D10" i="60" s="1"/>
  <c r="E9" i="60"/>
  <c r="C9" i="60"/>
  <c r="C41" i="60" s="1"/>
  <c r="A4" i="60"/>
  <c r="D40" i="59"/>
  <c r="C39" i="59"/>
  <c r="D39" i="59" s="1"/>
  <c r="F39" i="59" s="1"/>
  <c r="E38" i="59"/>
  <c r="C38" i="59"/>
  <c r="F36" i="59"/>
  <c r="E36" i="59"/>
  <c r="D36" i="59"/>
  <c r="F35" i="59"/>
  <c r="E35" i="59"/>
  <c r="D35" i="59"/>
  <c r="F34" i="59"/>
  <c r="E34" i="59"/>
  <c r="D34" i="59"/>
  <c r="F33" i="59"/>
  <c r="E33" i="59"/>
  <c r="D33" i="59"/>
  <c r="F32" i="59"/>
  <c r="E32" i="59"/>
  <c r="D32" i="59"/>
  <c r="F31" i="59"/>
  <c r="E31" i="59"/>
  <c r="D31" i="59"/>
  <c r="F30" i="59"/>
  <c r="E30" i="59"/>
  <c r="D30" i="59"/>
  <c r="F29" i="59"/>
  <c r="E29" i="59"/>
  <c r="D29" i="59"/>
  <c r="C28" i="59"/>
  <c r="E27" i="59"/>
  <c r="C27" i="59"/>
  <c r="C25" i="59"/>
  <c r="E24" i="59"/>
  <c r="C24" i="59"/>
  <c r="C23" i="59"/>
  <c r="E22" i="59"/>
  <c r="C22" i="59"/>
  <c r="F21" i="59"/>
  <c r="E21" i="59"/>
  <c r="D21" i="59"/>
  <c r="F20" i="59"/>
  <c r="E20" i="59"/>
  <c r="D20" i="59"/>
  <c r="F19" i="59"/>
  <c r="E19" i="59"/>
  <c r="D19" i="59"/>
  <c r="F18" i="59"/>
  <c r="E18" i="59"/>
  <c r="D18" i="59"/>
  <c r="F17" i="59"/>
  <c r="E17" i="59"/>
  <c r="D17" i="59"/>
  <c r="F16" i="59"/>
  <c r="E16" i="59"/>
  <c r="D16" i="59"/>
  <c r="E15" i="59"/>
  <c r="C15" i="59"/>
  <c r="D14" i="59"/>
  <c r="D13" i="59"/>
  <c r="E12" i="59"/>
  <c r="C12" i="59"/>
  <c r="C11" i="59"/>
  <c r="D11" i="59" s="1"/>
  <c r="F10" i="59"/>
  <c r="D10" i="59"/>
  <c r="C10" i="59"/>
  <c r="F9" i="59"/>
  <c r="E9" i="59"/>
  <c r="D9" i="59"/>
  <c r="C9" i="59"/>
  <c r="A4" i="59"/>
  <c r="D40" i="58"/>
  <c r="D39" i="58"/>
  <c r="F39" i="58" s="1"/>
  <c r="C39" i="58"/>
  <c r="E39" i="58" s="1"/>
  <c r="F38" i="58"/>
  <c r="D38" i="58"/>
  <c r="C38" i="58"/>
  <c r="E38" i="58" s="1"/>
  <c r="F36" i="58"/>
  <c r="E36" i="58"/>
  <c r="D36" i="58"/>
  <c r="F35" i="58"/>
  <c r="E35" i="58"/>
  <c r="D35" i="58"/>
  <c r="F34" i="58"/>
  <c r="E34" i="58"/>
  <c r="D34" i="58"/>
  <c r="F33" i="58"/>
  <c r="E33" i="58"/>
  <c r="D33" i="58"/>
  <c r="F32" i="58"/>
  <c r="E32" i="58"/>
  <c r="D32" i="58"/>
  <c r="F31" i="58"/>
  <c r="E31" i="58"/>
  <c r="D31" i="58"/>
  <c r="F30" i="58"/>
  <c r="E30" i="58"/>
  <c r="D30" i="58"/>
  <c r="F29" i="58"/>
  <c r="E29" i="58"/>
  <c r="D29" i="58"/>
  <c r="F28" i="58"/>
  <c r="D28" i="58"/>
  <c r="C28" i="58"/>
  <c r="E28" i="58" s="1"/>
  <c r="F27" i="58"/>
  <c r="D27" i="58"/>
  <c r="C27" i="58"/>
  <c r="E27" i="58" s="1"/>
  <c r="F25" i="58"/>
  <c r="D25" i="58"/>
  <c r="C25" i="58"/>
  <c r="E25" i="58" s="1"/>
  <c r="F24" i="58"/>
  <c r="D24" i="58"/>
  <c r="C24" i="58"/>
  <c r="E24" i="58" s="1"/>
  <c r="F23" i="58"/>
  <c r="D23" i="58"/>
  <c r="C23" i="58"/>
  <c r="E23" i="58" s="1"/>
  <c r="F22" i="58"/>
  <c r="D22" i="58"/>
  <c r="C22" i="58"/>
  <c r="E22" i="58" s="1"/>
  <c r="F21" i="58"/>
  <c r="E21" i="58"/>
  <c r="D21" i="58"/>
  <c r="F20" i="58"/>
  <c r="E20" i="58"/>
  <c r="D20" i="58"/>
  <c r="F19" i="58"/>
  <c r="E19" i="58"/>
  <c r="D19" i="58"/>
  <c r="F18" i="58"/>
  <c r="E18" i="58"/>
  <c r="D18" i="58"/>
  <c r="F17" i="58"/>
  <c r="E17" i="58"/>
  <c r="D17" i="58"/>
  <c r="F16" i="58"/>
  <c r="E16" i="58"/>
  <c r="D16" i="58"/>
  <c r="F15" i="58"/>
  <c r="E15" i="58"/>
  <c r="D15" i="58"/>
  <c r="C15" i="58"/>
  <c r="D14" i="58"/>
  <c r="D13" i="58"/>
  <c r="F12" i="58"/>
  <c r="D12" i="58"/>
  <c r="C12" i="58"/>
  <c r="E12" i="58" s="1"/>
  <c r="D11" i="58"/>
  <c r="C11" i="58"/>
  <c r="C10" i="58"/>
  <c r="E9" i="58"/>
  <c r="C9" i="58"/>
  <c r="A4" i="58"/>
  <c r="D40" i="57"/>
  <c r="C39" i="57"/>
  <c r="E38" i="57"/>
  <c r="C38" i="57"/>
  <c r="F36" i="57"/>
  <c r="E36" i="57"/>
  <c r="D36" i="57"/>
  <c r="F35" i="57"/>
  <c r="E35" i="57"/>
  <c r="D35" i="57"/>
  <c r="F34" i="57"/>
  <c r="E34" i="57"/>
  <c r="D34" i="57"/>
  <c r="F33" i="57"/>
  <c r="E33" i="57"/>
  <c r="D33" i="57"/>
  <c r="F32" i="57"/>
  <c r="E32" i="57"/>
  <c r="D32" i="57"/>
  <c r="F31" i="57"/>
  <c r="E31" i="57"/>
  <c r="D31" i="57"/>
  <c r="F30" i="57"/>
  <c r="E30" i="57"/>
  <c r="D30" i="57"/>
  <c r="F29" i="57"/>
  <c r="E29" i="57"/>
  <c r="D29" i="57"/>
  <c r="C28" i="57"/>
  <c r="C27" i="57"/>
  <c r="C25" i="57"/>
  <c r="C24" i="57"/>
  <c r="C23" i="57"/>
  <c r="C22" i="57"/>
  <c r="F21" i="57"/>
  <c r="E21" i="57"/>
  <c r="D21" i="57"/>
  <c r="F20" i="57"/>
  <c r="E20" i="57"/>
  <c r="D20" i="57"/>
  <c r="F19" i="57"/>
  <c r="E19" i="57"/>
  <c r="D19" i="57"/>
  <c r="F18" i="57"/>
  <c r="E18" i="57"/>
  <c r="D18" i="57"/>
  <c r="F17" i="57"/>
  <c r="E17" i="57"/>
  <c r="D17" i="57"/>
  <c r="F16" i="57"/>
  <c r="E16" i="57"/>
  <c r="D16" i="57"/>
  <c r="C15" i="57"/>
  <c r="D14" i="57"/>
  <c r="D13" i="57"/>
  <c r="C12" i="57"/>
  <c r="C11" i="57"/>
  <c r="D11" i="57" s="1"/>
  <c r="F10" i="57"/>
  <c r="D10" i="57"/>
  <c r="C10" i="57"/>
  <c r="F9" i="57"/>
  <c r="E9" i="57"/>
  <c r="D9" i="57"/>
  <c r="C9" i="57"/>
  <c r="A4" i="57"/>
  <c r="D40" i="56"/>
  <c r="F39" i="56"/>
  <c r="D39" i="56"/>
  <c r="C39" i="56"/>
  <c r="E39" i="56" s="1"/>
  <c r="F38" i="56"/>
  <c r="D38" i="56"/>
  <c r="C38" i="56"/>
  <c r="E38" i="56" s="1"/>
  <c r="F36" i="56"/>
  <c r="E36" i="56"/>
  <c r="D36" i="56"/>
  <c r="F35" i="56"/>
  <c r="E35" i="56"/>
  <c r="D35" i="56"/>
  <c r="F34" i="56"/>
  <c r="E34" i="56"/>
  <c r="D34" i="56"/>
  <c r="F33" i="56"/>
  <c r="E33" i="56"/>
  <c r="D33" i="56"/>
  <c r="F32" i="56"/>
  <c r="E32" i="56"/>
  <c r="D32" i="56"/>
  <c r="F31" i="56"/>
  <c r="E31" i="56"/>
  <c r="D31" i="56"/>
  <c r="F30" i="56"/>
  <c r="E30" i="56"/>
  <c r="D30" i="56"/>
  <c r="F29" i="56"/>
  <c r="E29" i="56"/>
  <c r="D29" i="56"/>
  <c r="F28" i="56"/>
  <c r="D28" i="56"/>
  <c r="C28" i="56"/>
  <c r="E28" i="56" s="1"/>
  <c r="F27" i="56"/>
  <c r="D27" i="56"/>
  <c r="C27" i="56"/>
  <c r="E27" i="56" s="1"/>
  <c r="F25" i="56"/>
  <c r="D25" i="56"/>
  <c r="C25" i="56"/>
  <c r="E25" i="56" s="1"/>
  <c r="F24" i="56"/>
  <c r="D24" i="56"/>
  <c r="C24" i="56"/>
  <c r="E24" i="56" s="1"/>
  <c r="F23" i="56"/>
  <c r="D23" i="56"/>
  <c r="C23" i="56"/>
  <c r="E23" i="56" s="1"/>
  <c r="F22" i="56"/>
  <c r="D22" i="56"/>
  <c r="C22" i="56"/>
  <c r="E22" i="56" s="1"/>
  <c r="F21" i="56"/>
  <c r="E21" i="56"/>
  <c r="D21" i="56"/>
  <c r="F20" i="56"/>
  <c r="E20" i="56"/>
  <c r="D20" i="56"/>
  <c r="F19" i="56"/>
  <c r="E19" i="56"/>
  <c r="D19" i="56"/>
  <c r="F18" i="56"/>
  <c r="E18" i="56"/>
  <c r="D18" i="56"/>
  <c r="F17" i="56"/>
  <c r="E17" i="56"/>
  <c r="D17" i="56"/>
  <c r="F16" i="56"/>
  <c r="E16" i="56"/>
  <c r="D16" i="56"/>
  <c r="F15" i="56"/>
  <c r="E15" i="56"/>
  <c r="D15" i="56"/>
  <c r="C15" i="56"/>
  <c r="D14" i="56"/>
  <c r="D13" i="56"/>
  <c r="F12" i="56"/>
  <c r="D12" i="56"/>
  <c r="C12" i="56"/>
  <c r="E12" i="56" s="1"/>
  <c r="D11" i="56"/>
  <c r="C11" i="56"/>
  <c r="F10" i="56"/>
  <c r="C10" i="56"/>
  <c r="D10" i="56" s="1"/>
  <c r="C9" i="56"/>
  <c r="A4" i="56"/>
  <c r="D40" i="55"/>
  <c r="E39" i="55"/>
  <c r="C39" i="55"/>
  <c r="C38" i="55"/>
  <c r="F36" i="55"/>
  <c r="E36" i="55"/>
  <c r="D36" i="55"/>
  <c r="F35" i="55"/>
  <c r="E35" i="55"/>
  <c r="D35" i="55"/>
  <c r="F34" i="55"/>
  <c r="E34" i="55"/>
  <c r="D34" i="55"/>
  <c r="F33" i="55"/>
  <c r="E33" i="55"/>
  <c r="D33" i="55"/>
  <c r="F32" i="55"/>
  <c r="E32" i="55"/>
  <c r="D32" i="55"/>
  <c r="F31" i="55"/>
  <c r="E31" i="55"/>
  <c r="D31" i="55"/>
  <c r="F30" i="55"/>
  <c r="E30" i="55"/>
  <c r="D30" i="55"/>
  <c r="F29" i="55"/>
  <c r="E29" i="55"/>
  <c r="D29" i="55"/>
  <c r="E28" i="55"/>
  <c r="C28" i="55"/>
  <c r="C27" i="55"/>
  <c r="E25" i="55"/>
  <c r="C25" i="55"/>
  <c r="C24" i="55"/>
  <c r="E23" i="55"/>
  <c r="C23" i="55"/>
  <c r="C22" i="55"/>
  <c r="F21" i="55"/>
  <c r="E21" i="55"/>
  <c r="D21" i="55"/>
  <c r="F20" i="55"/>
  <c r="E20" i="55"/>
  <c r="D20" i="55"/>
  <c r="F19" i="55"/>
  <c r="E19" i="55"/>
  <c r="D19" i="55"/>
  <c r="F18" i="55"/>
  <c r="E18" i="55"/>
  <c r="D18" i="55"/>
  <c r="F17" i="55"/>
  <c r="E17" i="55"/>
  <c r="D17" i="55"/>
  <c r="F16" i="55"/>
  <c r="E16" i="55"/>
  <c r="D16" i="55"/>
  <c r="C15" i="55"/>
  <c r="D14" i="55"/>
  <c r="D13" i="55"/>
  <c r="C12" i="55"/>
  <c r="C11" i="55"/>
  <c r="D11" i="55" s="1"/>
  <c r="D10" i="55"/>
  <c r="C10" i="55"/>
  <c r="F10" i="55" s="1"/>
  <c r="F9" i="55"/>
  <c r="D9" i="55"/>
  <c r="C9" i="55"/>
  <c r="E9" i="55" s="1"/>
  <c r="A4" i="55"/>
  <c r="D40" i="54"/>
  <c r="D39" i="54"/>
  <c r="F39" i="54" s="1"/>
  <c r="C39" i="54"/>
  <c r="E39" i="54" s="1"/>
  <c r="F38" i="54"/>
  <c r="D38" i="54"/>
  <c r="C38" i="54"/>
  <c r="E38" i="54" s="1"/>
  <c r="F36" i="54"/>
  <c r="E36" i="54"/>
  <c r="D36" i="54"/>
  <c r="F35" i="54"/>
  <c r="E35" i="54"/>
  <c r="D35" i="54"/>
  <c r="F34" i="54"/>
  <c r="E34" i="54"/>
  <c r="D34" i="54"/>
  <c r="F33" i="54"/>
  <c r="E33" i="54"/>
  <c r="D33" i="54"/>
  <c r="F32" i="54"/>
  <c r="E32" i="54"/>
  <c r="D32" i="54"/>
  <c r="F31" i="54"/>
  <c r="E31" i="54"/>
  <c r="D31" i="54"/>
  <c r="F30" i="54"/>
  <c r="E30" i="54"/>
  <c r="D30" i="54"/>
  <c r="F29" i="54"/>
  <c r="E29" i="54"/>
  <c r="D29" i="54"/>
  <c r="F28" i="54"/>
  <c r="D28" i="54"/>
  <c r="C28" i="54"/>
  <c r="E28" i="54" s="1"/>
  <c r="F27" i="54"/>
  <c r="D27" i="54"/>
  <c r="C27" i="54"/>
  <c r="E27" i="54" s="1"/>
  <c r="F25" i="54"/>
  <c r="D25" i="54"/>
  <c r="C25" i="54"/>
  <c r="E25" i="54" s="1"/>
  <c r="F24" i="54"/>
  <c r="D24" i="54"/>
  <c r="C24" i="54"/>
  <c r="E24" i="54" s="1"/>
  <c r="F23" i="54"/>
  <c r="D23" i="54"/>
  <c r="C23" i="54"/>
  <c r="E23" i="54" s="1"/>
  <c r="F22" i="54"/>
  <c r="D22" i="54"/>
  <c r="C22" i="54"/>
  <c r="E22" i="54" s="1"/>
  <c r="F21" i="54"/>
  <c r="E21" i="54"/>
  <c r="D21" i="54"/>
  <c r="F20" i="54"/>
  <c r="E20" i="54"/>
  <c r="D20" i="54"/>
  <c r="F19" i="54"/>
  <c r="E19" i="54"/>
  <c r="D19" i="54"/>
  <c r="F18" i="54"/>
  <c r="E18" i="54"/>
  <c r="D18" i="54"/>
  <c r="F17" i="54"/>
  <c r="E17" i="54"/>
  <c r="D17" i="54"/>
  <c r="F16" i="54"/>
  <c r="E16" i="54"/>
  <c r="D16" i="54"/>
  <c r="F15" i="54"/>
  <c r="E15" i="54"/>
  <c r="D15" i="54"/>
  <c r="C15" i="54"/>
  <c r="D14" i="54"/>
  <c r="D13" i="54"/>
  <c r="F12" i="54"/>
  <c r="D12" i="54"/>
  <c r="C12" i="54"/>
  <c r="E12" i="54" s="1"/>
  <c r="D11" i="54"/>
  <c r="C11" i="54"/>
  <c r="C10" i="54"/>
  <c r="E9" i="54"/>
  <c r="C9" i="54"/>
  <c r="A4" i="54"/>
  <c r="D40" i="53"/>
  <c r="C39" i="53"/>
  <c r="E38" i="53"/>
  <c r="C38" i="53"/>
  <c r="F36" i="53"/>
  <c r="E36" i="53"/>
  <c r="D36" i="53"/>
  <c r="F35" i="53"/>
  <c r="E35" i="53"/>
  <c r="D35" i="53"/>
  <c r="F34" i="53"/>
  <c r="E34" i="53"/>
  <c r="D34" i="53"/>
  <c r="F33" i="53"/>
  <c r="E33" i="53"/>
  <c r="D33" i="53"/>
  <c r="F32" i="53"/>
  <c r="E32" i="53"/>
  <c r="D32" i="53"/>
  <c r="F31" i="53"/>
  <c r="E31" i="53"/>
  <c r="D31" i="53"/>
  <c r="F30" i="53"/>
  <c r="E30" i="53"/>
  <c r="D30" i="53"/>
  <c r="F29" i="53"/>
  <c r="E29" i="53"/>
  <c r="D29" i="53"/>
  <c r="C28" i="53"/>
  <c r="E27" i="53"/>
  <c r="C27" i="53"/>
  <c r="C25" i="53"/>
  <c r="E24" i="53"/>
  <c r="C24" i="53"/>
  <c r="C23" i="53"/>
  <c r="E22" i="53"/>
  <c r="C22" i="53"/>
  <c r="F21" i="53"/>
  <c r="E21" i="53"/>
  <c r="D21" i="53"/>
  <c r="F20" i="53"/>
  <c r="E20" i="53"/>
  <c r="D20" i="53"/>
  <c r="F19" i="53"/>
  <c r="E19" i="53"/>
  <c r="D19" i="53"/>
  <c r="F18" i="53"/>
  <c r="E18" i="53"/>
  <c r="D18" i="53"/>
  <c r="F17" i="53"/>
  <c r="E17" i="53"/>
  <c r="D17" i="53"/>
  <c r="F16" i="53"/>
  <c r="E16" i="53"/>
  <c r="D16" i="53"/>
  <c r="C15" i="53"/>
  <c r="D14" i="53"/>
  <c r="D13" i="53"/>
  <c r="C12" i="53"/>
  <c r="C11" i="53"/>
  <c r="D11" i="53" s="1"/>
  <c r="D10" i="53"/>
  <c r="C10" i="53"/>
  <c r="F10" i="53" s="1"/>
  <c r="F9" i="53"/>
  <c r="D9" i="53"/>
  <c r="C9" i="53"/>
  <c r="E9" i="53" s="1"/>
  <c r="A4" i="53"/>
  <c r="D40" i="52"/>
  <c r="F39" i="52"/>
  <c r="D39" i="52"/>
  <c r="C39" i="52"/>
  <c r="E39" i="52" s="1"/>
  <c r="F38" i="52"/>
  <c r="D38" i="52"/>
  <c r="C38" i="52"/>
  <c r="E38" i="52" s="1"/>
  <c r="F36" i="52"/>
  <c r="E36" i="52"/>
  <c r="D36" i="52"/>
  <c r="F35" i="52"/>
  <c r="E35" i="52"/>
  <c r="D35" i="52"/>
  <c r="F34" i="52"/>
  <c r="E34" i="52"/>
  <c r="D34" i="52"/>
  <c r="F33" i="52"/>
  <c r="E33" i="52"/>
  <c r="D33" i="52"/>
  <c r="F32" i="52"/>
  <c r="E32" i="52"/>
  <c r="D32" i="52"/>
  <c r="F31" i="52"/>
  <c r="E31" i="52"/>
  <c r="D31" i="52"/>
  <c r="F30" i="52"/>
  <c r="E30" i="52"/>
  <c r="D30" i="52"/>
  <c r="F29" i="52"/>
  <c r="E29" i="52"/>
  <c r="D29" i="52"/>
  <c r="F28" i="52"/>
  <c r="D28" i="52"/>
  <c r="C28" i="52"/>
  <c r="E28" i="52" s="1"/>
  <c r="F27" i="52"/>
  <c r="D27" i="52"/>
  <c r="C27" i="52"/>
  <c r="E27" i="52" s="1"/>
  <c r="F25" i="52"/>
  <c r="D25" i="52"/>
  <c r="C25" i="52"/>
  <c r="E25" i="52" s="1"/>
  <c r="F24" i="52"/>
  <c r="D24" i="52"/>
  <c r="C24" i="52"/>
  <c r="E24" i="52" s="1"/>
  <c r="F23" i="52"/>
  <c r="D23" i="52"/>
  <c r="C23" i="52"/>
  <c r="E23" i="52" s="1"/>
  <c r="F22" i="52"/>
  <c r="D22" i="52"/>
  <c r="C22" i="52"/>
  <c r="E22" i="52" s="1"/>
  <c r="F21" i="52"/>
  <c r="E21" i="52"/>
  <c r="D21" i="52"/>
  <c r="F20" i="52"/>
  <c r="E20" i="52"/>
  <c r="D20" i="52"/>
  <c r="F19" i="52"/>
  <c r="E19" i="52"/>
  <c r="D19" i="52"/>
  <c r="F18" i="52"/>
  <c r="E18" i="52"/>
  <c r="D18" i="52"/>
  <c r="F17" i="52"/>
  <c r="E17" i="52"/>
  <c r="D17" i="52"/>
  <c r="F16" i="52"/>
  <c r="E16" i="52"/>
  <c r="D16" i="52"/>
  <c r="F15" i="52"/>
  <c r="E15" i="52"/>
  <c r="D15" i="52"/>
  <c r="C15" i="52"/>
  <c r="D14" i="52"/>
  <c r="D13" i="52"/>
  <c r="C12" i="52"/>
  <c r="E12" i="52" s="1"/>
  <c r="D11" i="52"/>
  <c r="C11" i="52"/>
  <c r="C10" i="52"/>
  <c r="C9" i="52"/>
  <c r="F9" i="52" s="1"/>
  <c r="A4" i="52"/>
  <c r="C41" i="51"/>
  <c r="C42" i="51" s="1"/>
  <c r="C43" i="51" s="1"/>
  <c r="D40" i="51"/>
  <c r="E39" i="51"/>
  <c r="D39" i="51"/>
  <c r="C39" i="51"/>
  <c r="F39" i="51" s="1"/>
  <c r="E38" i="51"/>
  <c r="D38" i="51"/>
  <c r="C38" i="51"/>
  <c r="F38" i="51" s="1"/>
  <c r="F36" i="51"/>
  <c r="E36" i="51"/>
  <c r="D36" i="51"/>
  <c r="F35" i="51"/>
  <c r="E35" i="51"/>
  <c r="D35" i="51"/>
  <c r="F34" i="51"/>
  <c r="E34" i="51"/>
  <c r="D34" i="51"/>
  <c r="F33" i="51"/>
  <c r="E33" i="51"/>
  <c r="D33" i="51"/>
  <c r="F32" i="51"/>
  <c r="E32" i="51"/>
  <c r="D32" i="51"/>
  <c r="F31" i="51"/>
  <c r="E31" i="51"/>
  <c r="D31" i="51"/>
  <c r="F30" i="51"/>
  <c r="E30" i="51"/>
  <c r="D30" i="51"/>
  <c r="F29" i="51"/>
  <c r="E29" i="51"/>
  <c r="D29" i="51"/>
  <c r="E28" i="51"/>
  <c r="D28" i="51"/>
  <c r="C28" i="51"/>
  <c r="F28" i="51" s="1"/>
  <c r="E27" i="51"/>
  <c r="D27" i="51"/>
  <c r="C27" i="51"/>
  <c r="F27" i="51" s="1"/>
  <c r="E25" i="51"/>
  <c r="D25" i="51"/>
  <c r="C25" i="51"/>
  <c r="F25" i="51" s="1"/>
  <c r="E24" i="51"/>
  <c r="D24" i="51"/>
  <c r="C24" i="51"/>
  <c r="F24" i="51" s="1"/>
  <c r="E23" i="51"/>
  <c r="D23" i="51"/>
  <c r="C23" i="51"/>
  <c r="F23" i="51" s="1"/>
  <c r="E22" i="51"/>
  <c r="D22" i="51"/>
  <c r="C22" i="51"/>
  <c r="F22" i="51" s="1"/>
  <c r="F21" i="51"/>
  <c r="E21" i="51"/>
  <c r="D21" i="51"/>
  <c r="F20" i="51"/>
  <c r="E20" i="51"/>
  <c r="D20" i="51"/>
  <c r="F19" i="51"/>
  <c r="E19" i="51"/>
  <c r="D19" i="51"/>
  <c r="F18" i="51"/>
  <c r="E18" i="51"/>
  <c r="D18" i="51"/>
  <c r="F17" i="51"/>
  <c r="E17" i="51"/>
  <c r="D17" i="51"/>
  <c r="F16" i="51"/>
  <c r="E16" i="51"/>
  <c r="D16" i="51"/>
  <c r="F15" i="51"/>
  <c r="C15" i="51"/>
  <c r="E15" i="51" s="1"/>
  <c r="D14" i="51"/>
  <c r="D13" i="51"/>
  <c r="E12" i="51"/>
  <c r="D12" i="51"/>
  <c r="C12" i="51"/>
  <c r="F12" i="51" s="1"/>
  <c r="C11" i="51"/>
  <c r="D11" i="51" s="1"/>
  <c r="F10" i="51"/>
  <c r="D10" i="51"/>
  <c r="C10" i="51"/>
  <c r="F9" i="51"/>
  <c r="E9" i="51"/>
  <c r="D9" i="51"/>
  <c r="C9" i="51"/>
  <c r="A4" i="51"/>
  <c r="D40" i="50"/>
  <c r="C39" i="50"/>
  <c r="C38" i="50"/>
  <c r="F36" i="50"/>
  <c r="E36" i="50"/>
  <c r="D36" i="50"/>
  <c r="F35" i="50"/>
  <c r="E35" i="50"/>
  <c r="D35" i="50"/>
  <c r="F34" i="50"/>
  <c r="E34" i="50"/>
  <c r="D34" i="50"/>
  <c r="F33" i="50"/>
  <c r="E33" i="50"/>
  <c r="D33" i="50"/>
  <c r="F32" i="50"/>
  <c r="E32" i="50"/>
  <c r="D32" i="50"/>
  <c r="F31" i="50"/>
  <c r="E31" i="50"/>
  <c r="D31" i="50"/>
  <c r="F30" i="50"/>
  <c r="E30" i="50"/>
  <c r="D30" i="50"/>
  <c r="F29" i="50"/>
  <c r="E29" i="50"/>
  <c r="D29" i="50"/>
  <c r="C28" i="50"/>
  <c r="C27" i="50"/>
  <c r="C25" i="50"/>
  <c r="C24" i="50"/>
  <c r="C23" i="50"/>
  <c r="C22" i="50"/>
  <c r="F21" i="50"/>
  <c r="E21" i="50"/>
  <c r="D21" i="50"/>
  <c r="F20" i="50"/>
  <c r="E20" i="50"/>
  <c r="D20" i="50"/>
  <c r="F19" i="50"/>
  <c r="E19" i="50"/>
  <c r="D19" i="50"/>
  <c r="F18" i="50"/>
  <c r="E18" i="50"/>
  <c r="D18" i="50"/>
  <c r="F17" i="50"/>
  <c r="E17" i="50"/>
  <c r="D17" i="50"/>
  <c r="F16" i="50"/>
  <c r="E16" i="50"/>
  <c r="D16" i="50"/>
  <c r="F15" i="50"/>
  <c r="E15" i="50"/>
  <c r="C15" i="50"/>
  <c r="D15" i="50" s="1"/>
  <c r="D14" i="50"/>
  <c r="D13" i="50"/>
  <c r="C12" i="50"/>
  <c r="C11" i="50"/>
  <c r="D11" i="50" s="1"/>
  <c r="F10" i="50"/>
  <c r="D10" i="50"/>
  <c r="C10" i="50"/>
  <c r="E9" i="50"/>
  <c r="D9" i="50"/>
  <c r="C9" i="50"/>
  <c r="F9" i="50" s="1"/>
  <c r="A4" i="50"/>
  <c r="D40" i="49"/>
  <c r="F39" i="49"/>
  <c r="C39" i="49"/>
  <c r="E39" i="49" s="1"/>
  <c r="F38" i="49"/>
  <c r="C38" i="49"/>
  <c r="E38" i="49" s="1"/>
  <c r="F36" i="49"/>
  <c r="E36" i="49"/>
  <c r="D36" i="49"/>
  <c r="F35" i="49"/>
  <c r="E35" i="49"/>
  <c r="D35" i="49"/>
  <c r="F34" i="49"/>
  <c r="E34" i="49"/>
  <c r="D34" i="49"/>
  <c r="F33" i="49"/>
  <c r="E33" i="49"/>
  <c r="D33" i="49"/>
  <c r="F32" i="49"/>
  <c r="E32" i="49"/>
  <c r="D32" i="49"/>
  <c r="F31" i="49"/>
  <c r="E31" i="49"/>
  <c r="D31" i="49"/>
  <c r="F30" i="49"/>
  <c r="E30" i="49"/>
  <c r="D30" i="49"/>
  <c r="F29" i="49"/>
  <c r="E29" i="49"/>
  <c r="D29" i="49"/>
  <c r="F28" i="49"/>
  <c r="C28" i="49"/>
  <c r="E28" i="49" s="1"/>
  <c r="F27" i="49"/>
  <c r="C27" i="49"/>
  <c r="E27" i="49" s="1"/>
  <c r="F25" i="49"/>
  <c r="C25" i="49"/>
  <c r="E25" i="49" s="1"/>
  <c r="F24" i="49"/>
  <c r="C24" i="49"/>
  <c r="E24" i="49" s="1"/>
  <c r="F23" i="49"/>
  <c r="C23" i="49"/>
  <c r="E23" i="49" s="1"/>
  <c r="F22" i="49"/>
  <c r="C22" i="49"/>
  <c r="E22" i="49" s="1"/>
  <c r="F21" i="49"/>
  <c r="E21" i="49"/>
  <c r="D21" i="49"/>
  <c r="F20" i="49"/>
  <c r="E20" i="49"/>
  <c r="D20" i="49"/>
  <c r="F19" i="49"/>
  <c r="E19" i="49"/>
  <c r="D19" i="49"/>
  <c r="F18" i="49"/>
  <c r="E18" i="49"/>
  <c r="D18" i="49"/>
  <c r="F17" i="49"/>
  <c r="E17" i="49"/>
  <c r="D17" i="49"/>
  <c r="F16" i="49"/>
  <c r="E16" i="49"/>
  <c r="D16" i="49"/>
  <c r="F15" i="49"/>
  <c r="E15" i="49"/>
  <c r="D15" i="49"/>
  <c r="C15" i="49"/>
  <c r="D14" i="49"/>
  <c r="D13" i="49"/>
  <c r="F12" i="49"/>
  <c r="C12" i="49"/>
  <c r="E12" i="49" s="1"/>
  <c r="D11" i="49"/>
  <c r="C11" i="49"/>
  <c r="C10" i="49"/>
  <c r="C9" i="49"/>
  <c r="A4" i="49"/>
  <c r="D40" i="48"/>
  <c r="F39" i="48"/>
  <c r="E39" i="48"/>
  <c r="D39" i="48"/>
  <c r="C39" i="48"/>
  <c r="F38" i="48"/>
  <c r="E38" i="48"/>
  <c r="D38" i="48"/>
  <c r="C38" i="48"/>
  <c r="F36" i="48"/>
  <c r="E36" i="48"/>
  <c r="D36" i="48"/>
  <c r="F35" i="48"/>
  <c r="E35" i="48"/>
  <c r="D35" i="48"/>
  <c r="F34" i="48"/>
  <c r="E34" i="48"/>
  <c r="D34" i="48"/>
  <c r="F33" i="48"/>
  <c r="E33" i="48"/>
  <c r="D33" i="48"/>
  <c r="F32" i="48"/>
  <c r="E32" i="48"/>
  <c r="D32" i="48"/>
  <c r="F31" i="48"/>
  <c r="E31" i="48"/>
  <c r="D31" i="48"/>
  <c r="F30" i="48"/>
  <c r="E30" i="48"/>
  <c r="D30" i="48"/>
  <c r="F29" i="48"/>
  <c r="E29" i="48"/>
  <c r="D29" i="48"/>
  <c r="F28" i="48"/>
  <c r="E28" i="48"/>
  <c r="D28" i="48"/>
  <c r="C28" i="48"/>
  <c r="F27" i="48"/>
  <c r="E27" i="48"/>
  <c r="D27" i="48"/>
  <c r="C27" i="48"/>
  <c r="C41" i="48" s="1"/>
  <c r="F25" i="48"/>
  <c r="E25" i="48"/>
  <c r="D25" i="48"/>
  <c r="C25" i="48"/>
  <c r="F24" i="48"/>
  <c r="E24" i="48"/>
  <c r="D24" i="48"/>
  <c r="C24" i="48"/>
  <c r="F23" i="48"/>
  <c r="E23" i="48"/>
  <c r="D23" i="48"/>
  <c r="C23" i="48"/>
  <c r="F22" i="48"/>
  <c r="E22" i="48"/>
  <c r="D22" i="48"/>
  <c r="C22" i="48"/>
  <c r="F21" i="48"/>
  <c r="E21" i="48"/>
  <c r="D21" i="48"/>
  <c r="F20" i="48"/>
  <c r="E20" i="48"/>
  <c r="D20" i="48"/>
  <c r="F19" i="48"/>
  <c r="E19" i="48"/>
  <c r="D19" i="48"/>
  <c r="F18" i="48"/>
  <c r="E18" i="48"/>
  <c r="D18" i="48"/>
  <c r="F17" i="48"/>
  <c r="E17" i="48"/>
  <c r="D17" i="48"/>
  <c r="F16" i="48"/>
  <c r="E16" i="48"/>
  <c r="D16" i="48"/>
  <c r="C15" i="48"/>
  <c r="D14" i="48"/>
  <c r="D13" i="48"/>
  <c r="F12" i="48"/>
  <c r="E12" i="48"/>
  <c r="D12" i="48"/>
  <c r="C12" i="48"/>
  <c r="C11" i="48"/>
  <c r="D11" i="48" s="1"/>
  <c r="C10" i="48"/>
  <c r="F10" i="48" s="1"/>
  <c r="F9" i="48"/>
  <c r="C9" i="48"/>
  <c r="E9" i="48" s="1"/>
  <c r="A4" i="48"/>
  <c r="C42" i="47"/>
  <c r="C43" i="47" s="1"/>
  <c r="C41" i="47"/>
  <c r="D40" i="47"/>
  <c r="E39" i="47"/>
  <c r="D39" i="47"/>
  <c r="C39" i="47"/>
  <c r="F39" i="47" s="1"/>
  <c r="E38" i="47"/>
  <c r="D38" i="47"/>
  <c r="C38" i="47"/>
  <c r="F38" i="47" s="1"/>
  <c r="F36" i="47"/>
  <c r="E36" i="47"/>
  <c r="D36" i="47"/>
  <c r="F35" i="47"/>
  <c r="E35" i="47"/>
  <c r="D35" i="47"/>
  <c r="F34" i="47"/>
  <c r="E34" i="47"/>
  <c r="D34" i="47"/>
  <c r="F33" i="47"/>
  <c r="E33" i="47"/>
  <c r="D33" i="47"/>
  <c r="F32" i="47"/>
  <c r="E32" i="47"/>
  <c r="D32" i="47"/>
  <c r="F31" i="47"/>
  <c r="E31" i="47"/>
  <c r="D31" i="47"/>
  <c r="F30" i="47"/>
  <c r="E30" i="47"/>
  <c r="D30" i="47"/>
  <c r="F29" i="47"/>
  <c r="E29" i="47"/>
  <c r="D29" i="47"/>
  <c r="E28" i="47"/>
  <c r="D28" i="47"/>
  <c r="C28" i="47"/>
  <c r="F28" i="47" s="1"/>
  <c r="E27" i="47"/>
  <c r="D27" i="47"/>
  <c r="C27" i="47"/>
  <c r="F27" i="47" s="1"/>
  <c r="E25" i="47"/>
  <c r="D25" i="47"/>
  <c r="C25" i="47"/>
  <c r="F25" i="47" s="1"/>
  <c r="E24" i="47"/>
  <c r="D24" i="47"/>
  <c r="C24" i="47"/>
  <c r="F24" i="47" s="1"/>
  <c r="E23" i="47"/>
  <c r="D23" i="47"/>
  <c r="C23" i="47"/>
  <c r="F23" i="47" s="1"/>
  <c r="E22" i="47"/>
  <c r="D22" i="47"/>
  <c r="C22" i="47"/>
  <c r="F22" i="47" s="1"/>
  <c r="F21" i="47"/>
  <c r="E21" i="47"/>
  <c r="D21" i="47"/>
  <c r="F20" i="47"/>
  <c r="E20" i="47"/>
  <c r="D20" i="47"/>
  <c r="F19" i="47"/>
  <c r="E19" i="47"/>
  <c r="D19" i="47"/>
  <c r="F18" i="47"/>
  <c r="E18" i="47"/>
  <c r="D18" i="47"/>
  <c r="F17" i="47"/>
  <c r="E17" i="47"/>
  <c r="D17" i="47"/>
  <c r="F16" i="47"/>
  <c r="E16" i="47"/>
  <c r="D16" i="47"/>
  <c r="F15" i="47"/>
  <c r="C15" i="47"/>
  <c r="E15" i="47" s="1"/>
  <c r="D14" i="47"/>
  <c r="D13" i="47"/>
  <c r="E12" i="47"/>
  <c r="D12" i="47"/>
  <c r="C12" i="47"/>
  <c r="F12" i="47" s="1"/>
  <c r="C11" i="47"/>
  <c r="D11" i="47" s="1"/>
  <c r="F10" i="47"/>
  <c r="C10" i="47"/>
  <c r="D10" i="47" s="1"/>
  <c r="F9" i="47"/>
  <c r="E9" i="47"/>
  <c r="C9" i="47"/>
  <c r="D9" i="47" s="1"/>
  <c r="A4" i="47"/>
  <c r="D40" i="46"/>
  <c r="C39" i="46"/>
  <c r="C38" i="46"/>
  <c r="F36" i="46"/>
  <c r="E36" i="46"/>
  <c r="D36" i="46"/>
  <c r="F35" i="46"/>
  <c r="E35" i="46"/>
  <c r="D35" i="46"/>
  <c r="F34" i="46"/>
  <c r="E34" i="46"/>
  <c r="D34" i="46"/>
  <c r="F33" i="46"/>
  <c r="E33" i="46"/>
  <c r="D33" i="46"/>
  <c r="F32" i="46"/>
  <c r="E32" i="46"/>
  <c r="D32" i="46"/>
  <c r="F31" i="46"/>
  <c r="E31" i="46"/>
  <c r="D31" i="46"/>
  <c r="F30" i="46"/>
  <c r="E30" i="46"/>
  <c r="D30" i="46"/>
  <c r="F29" i="46"/>
  <c r="E29" i="46"/>
  <c r="D29" i="46"/>
  <c r="C28" i="46"/>
  <c r="C27" i="46"/>
  <c r="C25" i="46"/>
  <c r="C24" i="46"/>
  <c r="C23" i="46"/>
  <c r="C22" i="46"/>
  <c r="F21" i="46"/>
  <c r="E21" i="46"/>
  <c r="D21" i="46"/>
  <c r="F20" i="46"/>
  <c r="E20" i="46"/>
  <c r="D20" i="46"/>
  <c r="F19" i="46"/>
  <c r="E19" i="46"/>
  <c r="D19" i="46"/>
  <c r="F18" i="46"/>
  <c r="E18" i="46"/>
  <c r="D18" i="46"/>
  <c r="F17" i="46"/>
  <c r="E17" i="46"/>
  <c r="D17" i="46"/>
  <c r="F16" i="46"/>
  <c r="E16" i="46"/>
  <c r="D16" i="46"/>
  <c r="F15" i="46"/>
  <c r="E15" i="46"/>
  <c r="C15" i="46"/>
  <c r="D15" i="46" s="1"/>
  <c r="D14" i="46"/>
  <c r="D13" i="46"/>
  <c r="D12" i="46"/>
  <c r="C12" i="46"/>
  <c r="C11" i="46"/>
  <c r="D11" i="46" s="1"/>
  <c r="F10" i="46"/>
  <c r="D10" i="46"/>
  <c r="C10" i="46"/>
  <c r="E9" i="46"/>
  <c r="D9" i="46"/>
  <c r="C9" i="46"/>
  <c r="F9" i="46" s="1"/>
  <c r="A4" i="46"/>
  <c r="D40" i="45"/>
  <c r="C39" i="45"/>
  <c r="C38" i="45"/>
  <c r="F36" i="45"/>
  <c r="E36" i="45"/>
  <c r="D36" i="45"/>
  <c r="F35" i="45"/>
  <c r="E35" i="45"/>
  <c r="D35" i="45"/>
  <c r="F34" i="45"/>
  <c r="E34" i="45"/>
  <c r="D34" i="45"/>
  <c r="F33" i="45"/>
  <c r="E33" i="45"/>
  <c r="D33" i="45"/>
  <c r="F32" i="45"/>
  <c r="E32" i="45"/>
  <c r="D32" i="45"/>
  <c r="F31" i="45"/>
  <c r="E31" i="45"/>
  <c r="D31" i="45"/>
  <c r="F30" i="45"/>
  <c r="E30" i="45"/>
  <c r="D30" i="45"/>
  <c r="F29" i="45"/>
  <c r="E29" i="45"/>
  <c r="D29" i="45"/>
  <c r="C28" i="45"/>
  <c r="C27" i="45"/>
  <c r="C25" i="45"/>
  <c r="C24" i="45"/>
  <c r="C23" i="45"/>
  <c r="C22" i="45"/>
  <c r="F21" i="45"/>
  <c r="E21" i="45"/>
  <c r="D21" i="45"/>
  <c r="F20" i="45"/>
  <c r="E20" i="45"/>
  <c r="D20" i="45"/>
  <c r="F19" i="45"/>
  <c r="E19" i="45"/>
  <c r="D19" i="45"/>
  <c r="F18" i="45"/>
  <c r="E18" i="45"/>
  <c r="D18" i="45"/>
  <c r="F17" i="45"/>
  <c r="E17" i="45"/>
  <c r="D17" i="45"/>
  <c r="F16" i="45"/>
  <c r="E16" i="45"/>
  <c r="D16" i="45"/>
  <c r="E15" i="45"/>
  <c r="D15" i="45"/>
  <c r="C15" i="45"/>
  <c r="F15" i="45" s="1"/>
  <c r="D14" i="45"/>
  <c r="D13" i="45"/>
  <c r="F12" i="45"/>
  <c r="C12" i="45"/>
  <c r="D11" i="45"/>
  <c r="C11" i="45"/>
  <c r="D10" i="45"/>
  <c r="C10" i="45"/>
  <c r="F10" i="45" s="1"/>
  <c r="D9" i="45"/>
  <c r="C9" i="45"/>
  <c r="A4" i="45"/>
  <c r="D40" i="44"/>
  <c r="F39" i="44"/>
  <c r="E39" i="44"/>
  <c r="D39" i="44"/>
  <c r="C39" i="44"/>
  <c r="F38" i="44"/>
  <c r="E38" i="44"/>
  <c r="D38" i="44"/>
  <c r="C38" i="44"/>
  <c r="F36" i="44"/>
  <c r="E36" i="44"/>
  <c r="D36" i="44"/>
  <c r="F35" i="44"/>
  <c r="E35" i="44"/>
  <c r="D35" i="44"/>
  <c r="F34" i="44"/>
  <c r="E34" i="44"/>
  <c r="D34" i="44"/>
  <c r="F33" i="44"/>
  <c r="E33" i="44"/>
  <c r="D33" i="44"/>
  <c r="F32" i="44"/>
  <c r="E32" i="44"/>
  <c r="D32" i="44"/>
  <c r="F31" i="44"/>
  <c r="E31" i="44"/>
  <c r="D31" i="44"/>
  <c r="F30" i="44"/>
  <c r="E30" i="44"/>
  <c r="D30" i="44"/>
  <c r="F29" i="44"/>
  <c r="E29" i="44"/>
  <c r="D29" i="44"/>
  <c r="F28" i="44"/>
  <c r="E28" i="44"/>
  <c r="D28" i="44"/>
  <c r="C28" i="44"/>
  <c r="F27" i="44"/>
  <c r="E27" i="44"/>
  <c r="D27" i="44"/>
  <c r="C27" i="44"/>
  <c r="F25" i="44"/>
  <c r="E25" i="44"/>
  <c r="D25" i="44"/>
  <c r="C25" i="44"/>
  <c r="F24" i="44"/>
  <c r="E24" i="44"/>
  <c r="D24" i="44"/>
  <c r="C24" i="44"/>
  <c r="F23" i="44"/>
  <c r="E23" i="44"/>
  <c r="D23" i="44"/>
  <c r="C23" i="44"/>
  <c r="F22" i="44"/>
  <c r="E22" i="44"/>
  <c r="D22" i="44"/>
  <c r="C22" i="44"/>
  <c r="F21" i="44"/>
  <c r="E21" i="44"/>
  <c r="D21" i="44"/>
  <c r="F20" i="44"/>
  <c r="E20" i="44"/>
  <c r="D20" i="44"/>
  <c r="F19" i="44"/>
  <c r="E19" i="44"/>
  <c r="D19" i="44"/>
  <c r="F18" i="44"/>
  <c r="E18" i="44"/>
  <c r="D18" i="44"/>
  <c r="F17" i="44"/>
  <c r="E17" i="44"/>
  <c r="D17" i="44"/>
  <c r="F16" i="44"/>
  <c r="E16" i="44"/>
  <c r="D16" i="44"/>
  <c r="C15" i="44"/>
  <c r="D14" i="44"/>
  <c r="D13" i="44"/>
  <c r="F12" i="44"/>
  <c r="E12" i="44"/>
  <c r="D12" i="44"/>
  <c r="C12" i="44"/>
  <c r="C11" i="44"/>
  <c r="D11" i="44" s="1"/>
  <c r="C10" i="44"/>
  <c r="F9" i="44"/>
  <c r="C9" i="44"/>
  <c r="A4" i="44"/>
  <c r="D40" i="43"/>
  <c r="E39" i="43"/>
  <c r="D39" i="43"/>
  <c r="C39" i="43"/>
  <c r="F39" i="43" s="1"/>
  <c r="E38" i="43"/>
  <c r="D38" i="43"/>
  <c r="C38" i="43"/>
  <c r="F38" i="43" s="1"/>
  <c r="F36" i="43"/>
  <c r="E36" i="43"/>
  <c r="D36" i="43"/>
  <c r="F35" i="43"/>
  <c r="E35" i="43"/>
  <c r="D35" i="43"/>
  <c r="F34" i="43"/>
  <c r="E34" i="43"/>
  <c r="D34" i="43"/>
  <c r="F33" i="43"/>
  <c r="E33" i="43"/>
  <c r="D33" i="43"/>
  <c r="F32" i="43"/>
  <c r="E32" i="43"/>
  <c r="D32" i="43"/>
  <c r="F31" i="43"/>
  <c r="E31" i="43"/>
  <c r="D31" i="43"/>
  <c r="F30" i="43"/>
  <c r="E30" i="43"/>
  <c r="D30" i="43"/>
  <c r="F29" i="43"/>
  <c r="E29" i="43"/>
  <c r="D29" i="43"/>
  <c r="F28" i="43"/>
  <c r="E28" i="43"/>
  <c r="D28" i="43"/>
  <c r="C28" i="43"/>
  <c r="F27" i="43"/>
  <c r="E27" i="43"/>
  <c r="D27" i="43"/>
  <c r="C27" i="43"/>
  <c r="F25" i="43"/>
  <c r="E25" i="43"/>
  <c r="D25" i="43"/>
  <c r="C25" i="43"/>
  <c r="F24" i="43"/>
  <c r="E24" i="43"/>
  <c r="D24" i="43"/>
  <c r="C24" i="43"/>
  <c r="F23" i="43"/>
  <c r="E23" i="43"/>
  <c r="D23" i="43"/>
  <c r="C23" i="43"/>
  <c r="F22" i="43"/>
  <c r="E22" i="43"/>
  <c r="D22" i="43"/>
  <c r="C22" i="43"/>
  <c r="F21" i="43"/>
  <c r="E21" i="43"/>
  <c r="D21" i="43"/>
  <c r="F20" i="43"/>
  <c r="E20" i="43"/>
  <c r="D20" i="43"/>
  <c r="F19" i="43"/>
  <c r="E19" i="43"/>
  <c r="D19" i="43"/>
  <c r="F18" i="43"/>
  <c r="E18" i="43"/>
  <c r="D18" i="43"/>
  <c r="F17" i="43"/>
  <c r="E17" i="43"/>
  <c r="D17" i="43"/>
  <c r="F16" i="43"/>
  <c r="E16" i="43"/>
  <c r="D16" i="43"/>
  <c r="C15" i="43"/>
  <c r="D14" i="43"/>
  <c r="D13" i="43"/>
  <c r="F12" i="43"/>
  <c r="E12" i="43"/>
  <c r="D12" i="43"/>
  <c r="C12" i="43"/>
  <c r="C11" i="43"/>
  <c r="D11" i="43" s="1"/>
  <c r="F10" i="43"/>
  <c r="C10" i="43"/>
  <c r="D10" i="43" s="1"/>
  <c r="F9" i="43"/>
  <c r="E9" i="43"/>
  <c r="C9" i="43"/>
  <c r="D9" i="43" s="1"/>
  <c r="A4" i="43"/>
  <c r="D40" i="42"/>
  <c r="D39" i="42"/>
  <c r="C39" i="42"/>
  <c r="C38" i="42"/>
  <c r="F36" i="42"/>
  <c r="E36" i="42"/>
  <c r="D36" i="42"/>
  <c r="F35" i="42"/>
  <c r="E35" i="42"/>
  <c r="D35" i="42"/>
  <c r="F34" i="42"/>
  <c r="E34" i="42"/>
  <c r="D34" i="42"/>
  <c r="F33" i="42"/>
  <c r="E33" i="42"/>
  <c r="D33" i="42"/>
  <c r="F32" i="42"/>
  <c r="E32" i="42"/>
  <c r="D32" i="42"/>
  <c r="F31" i="42"/>
  <c r="E31" i="42"/>
  <c r="D31" i="42"/>
  <c r="F30" i="42"/>
  <c r="E30" i="42"/>
  <c r="D30" i="42"/>
  <c r="F29" i="42"/>
  <c r="E29" i="42"/>
  <c r="D29" i="42"/>
  <c r="D28" i="42"/>
  <c r="C28" i="42"/>
  <c r="C27" i="42"/>
  <c r="D25" i="42"/>
  <c r="C25" i="42"/>
  <c r="C24" i="42"/>
  <c r="D23" i="42"/>
  <c r="C23" i="42"/>
  <c r="C22" i="42"/>
  <c r="F21" i="42"/>
  <c r="E21" i="42"/>
  <c r="D21" i="42"/>
  <c r="F20" i="42"/>
  <c r="E20" i="42"/>
  <c r="D20" i="42"/>
  <c r="F19" i="42"/>
  <c r="E19" i="42"/>
  <c r="D19" i="42"/>
  <c r="F18" i="42"/>
  <c r="E18" i="42"/>
  <c r="D18" i="42"/>
  <c r="F17" i="42"/>
  <c r="E17" i="42"/>
  <c r="D17" i="42"/>
  <c r="F16" i="42"/>
  <c r="E16" i="42"/>
  <c r="D16" i="42"/>
  <c r="F15" i="42"/>
  <c r="E15" i="42"/>
  <c r="C15" i="42"/>
  <c r="D15" i="42" s="1"/>
  <c r="D14" i="42"/>
  <c r="D13" i="42"/>
  <c r="D12" i="42"/>
  <c r="C12" i="42"/>
  <c r="C11" i="42"/>
  <c r="D11" i="42" s="1"/>
  <c r="F10" i="42"/>
  <c r="D10" i="42"/>
  <c r="C10" i="42"/>
  <c r="E9" i="42"/>
  <c r="D9" i="42"/>
  <c r="C9" i="42"/>
  <c r="F9" i="42" s="1"/>
  <c r="A4" i="42"/>
  <c r="D40" i="41"/>
  <c r="F39" i="41"/>
  <c r="C39" i="41"/>
  <c r="C38" i="41"/>
  <c r="F36" i="41"/>
  <c r="E36" i="41"/>
  <c r="D36" i="41"/>
  <c r="F35" i="41"/>
  <c r="E35" i="41"/>
  <c r="D35" i="41"/>
  <c r="F34" i="41"/>
  <c r="E34" i="41"/>
  <c r="D34" i="41"/>
  <c r="F33" i="41"/>
  <c r="E33" i="41"/>
  <c r="D33" i="41"/>
  <c r="F32" i="41"/>
  <c r="E32" i="41"/>
  <c r="D32" i="41"/>
  <c r="F31" i="41"/>
  <c r="E31" i="41"/>
  <c r="D31" i="41"/>
  <c r="F30" i="41"/>
  <c r="E30" i="41"/>
  <c r="D30" i="41"/>
  <c r="F29" i="41"/>
  <c r="E29" i="41"/>
  <c r="D29" i="41"/>
  <c r="C28" i="41"/>
  <c r="F28" i="41" s="1"/>
  <c r="C27" i="41"/>
  <c r="F27" i="41" s="1"/>
  <c r="C25" i="41"/>
  <c r="F25" i="41" s="1"/>
  <c r="C24" i="41"/>
  <c r="F24" i="41" s="1"/>
  <c r="C23" i="41"/>
  <c r="F23" i="41" s="1"/>
  <c r="C22" i="41"/>
  <c r="F22" i="41" s="1"/>
  <c r="F21" i="41"/>
  <c r="E21" i="41"/>
  <c r="D21" i="41"/>
  <c r="F20" i="41"/>
  <c r="E20" i="41"/>
  <c r="D20" i="41"/>
  <c r="F19" i="41"/>
  <c r="E19" i="41"/>
  <c r="D19" i="41"/>
  <c r="F18" i="41"/>
  <c r="E18" i="41"/>
  <c r="D18" i="41"/>
  <c r="F17" i="41"/>
  <c r="E17" i="41"/>
  <c r="D17" i="41"/>
  <c r="F16" i="41"/>
  <c r="E16" i="41"/>
  <c r="D16" i="41"/>
  <c r="F15" i="41"/>
  <c r="E15" i="41"/>
  <c r="D15" i="41"/>
  <c r="C15" i="41"/>
  <c r="D14" i="41"/>
  <c r="D13" i="41"/>
  <c r="C12" i="41"/>
  <c r="F12" i="41" s="1"/>
  <c r="D11" i="41"/>
  <c r="C11" i="41"/>
  <c r="D10" i="41"/>
  <c r="C10" i="41"/>
  <c r="F10" i="41" s="1"/>
  <c r="D9" i="41"/>
  <c r="C9" i="41"/>
  <c r="F9" i="41" s="1"/>
  <c r="A4" i="41"/>
  <c r="D40" i="40"/>
  <c r="F39" i="40"/>
  <c r="E39" i="40"/>
  <c r="C39" i="40"/>
  <c r="D39" i="40" s="1"/>
  <c r="F38" i="40"/>
  <c r="E38" i="40"/>
  <c r="C38" i="40"/>
  <c r="F36" i="40"/>
  <c r="E36" i="40"/>
  <c r="D36" i="40"/>
  <c r="F35" i="40"/>
  <c r="E35" i="40"/>
  <c r="D35" i="40"/>
  <c r="F34" i="40"/>
  <c r="E34" i="40"/>
  <c r="D34" i="40"/>
  <c r="F33" i="40"/>
  <c r="E33" i="40"/>
  <c r="D33" i="40"/>
  <c r="F32" i="40"/>
  <c r="E32" i="40"/>
  <c r="D32" i="40"/>
  <c r="F31" i="40"/>
  <c r="E31" i="40"/>
  <c r="D31" i="40"/>
  <c r="F30" i="40"/>
  <c r="E30" i="40"/>
  <c r="D30" i="40"/>
  <c r="F29" i="40"/>
  <c r="E29" i="40"/>
  <c r="D29" i="40"/>
  <c r="F28" i="40"/>
  <c r="C28" i="40"/>
  <c r="E28" i="40" s="1"/>
  <c r="F27" i="40"/>
  <c r="E27" i="40"/>
  <c r="C27" i="40"/>
  <c r="D27" i="40" s="1"/>
  <c r="F25" i="40"/>
  <c r="E25" i="40"/>
  <c r="C25" i="40"/>
  <c r="D25" i="40" s="1"/>
  <c r="F24" i="40"/>
  <c r="C24" i="40"/>
  <c r="E24" i="40" s="1"/>
  <c r="F23" i="40"/>
  <c r="C23" i="40"/>
  <c r="E23" i="40" s="1"/>
  <c r="F22" i="40"/>
  <c r="C22" i="40"/>
  <c r="E22" i="40" s="1"/>
  <c r="F21" i="40"/>
  <c r="E21" i="40"/>
  <c r="D21" i="40"/>
  <c r="F20" i="40"/>
  <c r="E20" i="40"/>
  <c r="D20" i="40"/>
  <c r="F19" i="40"/>
  <c r="E19" i="40"/>
  <c r="D19" i="40"/>
  <c r="F18" i="40"/>
  <c r="E18" i="40"/>
  <c r="D18" i="40"/>
  <c r="F17" i="40"/>
  <c r="E17" i="40"/>
  <c r="D17" i="40"/>
  <c r="F16" i="40"/>
  <c r="E16" i="40"/>
  <c r="D16" i="40"/>
  <c r="E15" i="40"/>
  <c r="D15" i="40"/>
  <c r="C15" i="40"/>
  <c r="F15" i="40" s="1"/>
  <c r="D14" i="40"/>
  <c r="D13" i="40"/>
  <c r="F12" i="40"/>
  <c r="C12" i="40"/>
  <c r="E12" i="40" s="1"/>
  <c r="D11" i="40"/>
  <c r="C11" i="40"/>
  <c r="C10" i="40"/>
  <c r="F10" i="40" s="1"/>
  <c r="C9" i="40"/>
  <c r="F9" i="40" s="1"/>
  <c r="A4" i="40"/>
  <c r="D40" i="39"/>
  <c r="F39" i="39"/>
  <c r="E39" i="39"/>
  <c r="D39" i="39"/>
  <c r="C39" i="39"/>
  <c r="F38" i="39"/>
  <c r="E38" i="39"/>
  <c r="D38" i="39"/>
  <c r="C38" i="39"/>
  <c r="F36" i="39"/>
  <c r="E36" i="39"/>
  <c r="D36" i="39"/>
  <c r="F35" i="39"/>
  <c r="E35" i="39"/>
  <c r="D35" i="39"/>
  <c r="F34" i="39"/>
  <c r="E34" i="39"/>
  <c r="D34" i="39"/>
  <c r="F33" i="39"/>
  <c r="E33" i="39"/>
  <c r="D33" i="39"/>
  <c r="F32" i="39"/>
  <c r="E32" i="39"/>
  <c r="D32" i="39"/>
  <c r="F31" i="39"/>
  <c r="E31" i="39"/>
  <c r="D31" i="39"/>
  <c r="F30" i="39"/>
  <c r="E30" i="39"/>
  <c r="D30" i="39"/>
  <c r="F29" i="39"/>
  <c r="E29" i="39"/>
  <c r="D29" i="39"/>
  <c r="F28" i="39"/>
  <c r="E28" i="39"/>
  <c r="D28" i="39"/>
  <c r="C28" i="39"/>
  <c r="F27" i="39"/>
  <c r="E27" i="39"/>
  <c r="D27" i="39"/>
  <c r="C27" i="39"/>
  <c r="F25" i="39"/>
  <c r="E25" i="39"/>
  <c r="D25" i="39"/>
  <c r="C25" i="39"/>
  <c r="F24" i="39"/>
  <c r="E24" i="39"/>
  <c r="D24" i="39"/>
  <c r="C24" i="39"/>
  <c r="F23" i="39"/>
  <c r="E23" i="39"/>
  <c r="D23" i="39"/>
  <c r="C23" i="39"/>
  <c r="F22" i="39"/>
  <c r="E22" i="39"/>
  <c r="D22" i="39"/>
  <c r="C22" i="39"/>
  <c r="F21" i="39"/>
  <c r="E21" i="39"/>
  <c r="D21" i="39"/>
  <c r="F20" i="39"/>
  <c r="E20" i="39"/>
  <c r="D20" i="39"/>
  <c r="F19" i="39"/>
  <c r="E19" i="39"/>
  <c r="D19" i="39"/>
  <c r="F18" i="39"/>
  <c r="E18" i="39"/>
  <c r="D18" i="39"/>
  <c r="F17" i="39"/>
  <c r="E17" i="39"/>
  <c r="D17" i="39"/>
  <c r="F16" i="39"/>
  <c r="E16" i="39"/>
  <c r="D16" i="39"/>
  <c r="C15" i="39"/>
  <c r="F15" i="39" s="1"/>
  <c r="D14" i="39"/>
  <c r="D13" i="39"/>
  <c r="F12" i="39"/>
  <c r="E12" i="39"/>
  <c r="D12" i="39"/>
  <c r="C12" i="39"/>
  <c r="C11" i="39"/>
  <c r="C41" i="39" s="1"/>
  <c r="F10" i="39"/>
  <c r="C10" i="39"/>
  <c r="D10" i="39" s="1"/>
  <c r="F9" i="39"/>
  <c r="E9" i="39"/>
  <c r="C9" i="39"/>
  <c r="D9" i="39" s="1"/>
  <c r="A4" i="39"/>
  <c r="C41" i="38"/>
  <c r="D40" i="38"/>
  <c r="D39" i="38"/>
  <c r="C39" i="38"/>
  <c r="F39" i="38" s="1"/>
  <c r="D38" i="38"/>
  <c r="C38" i="38"/>
  <c r="F38" i="38" s="1"/>
  <c r="F36" i="38"/>
  <c r="E36" i="38"/>
  <c r="D36" i="38"/>
  <c r="F35" i="38"/>
  <c r="E35" i="38"/>
  <c r="D35" i="38"/>
  <c r="F34" i="38"/>
  <c r="E34" i="38"/>
  <c r="D34" i="38"/>
  <c r="F33" i="38"/>
  <c r="E33" i="38"/>
  <c r="D33" i="38"/>
  <c r="F32" i="38"/>
  <c r="E32" i="38"/>
  <c r="D32" i="38"/>
  <c r="F31" i="38"/>
  <c r="E31" i="38"/>
  <c r="D31" i="38"/>
  <c r="F30" i="38"/>
  <c r="E30" i="38"/>
  <c r="D30" i="38"/>
  <c r="F29" i="38"/>
  <c r="E29" i="38"/>
  <c r="D29" i="38"/>
  <c r="D28" i="38"/>
  <c r="C28" i="38"/>
  <c r="F28" i="38" s="1"/>
  <c r="D27" i="38"/>
  <c r="C27" i="38"/>
  <c r="F27" i="38" s="1"/>
  <c r="D25" i="38"/>
  <c r="C25" i="38"/>
  <c r="F25" i="38" s="1"/>
  <c r="D24" i="38"/>
  <c r="C24" i="38"/>
  <c r="F24" i="38" s="1"/>
  <c r="D23" i="38"/>
  <c r="C23" i="38"/>
  <c r="F23" i="38" s="1"/>
  <c r="D22" i="38"/>
  <c r="C22" i="38"/>
  <c r="F22" i="38" s="1"/>
  <c r="F21" i="38"/>
  <c r="E21" i="38"/>
  <c r="D21" i="38"/>
  <c r="F20" i="38"/>
  <c r="E20" i="38"/>
  <c r="D20" i="38"/>
  <c r="F19" i="38"/>
  <c r="E19" i="38"/>
  <c r="D19" i="38"/>
  <c r="F18" i="38"/>
  <c r="E18" i="38"/>
  <c r="D18" i="38"/>
  <c r="F17" i="38"/>
  <c r="E17" i="38"/>
  <c r="D17" i="38"/>
  <c r="F16" i="38"/>
  <c r="E16" i="38"/>
  <c r="D16" i="38"/>
  <c r="F15" i="38"/>
  <c r="E15" i="38"/>
  <c r="C15" i="38"/>
  <c r="D15" i="38" s="1"/>
  <c r="D14" i="38"/>
  <c r="D13" i="38"/>
  <c r="D12" i="38"/>
  <c r="C12" i="38"/>
  <c r="F12" i="38" s="1"/>
  <c r="C11" i="38"/>
  <c r="D11" i="38" s="1"/>
  <c r="F10" i="38"/>
  <c r="D10" i="38"/>
  <c r="C10" i="38"/>
  <c r="F9" i="38"/>
  <c r="E9" i="38"/>
  <c r="D9" i="38"/>
  <c r="C9" i="38"/>
  <c r="A4" i="38"/>
  <c r="D40" i="37"/>
  <c r="C39" i="37"/>
  <c r="F39" i="37" s="1"/>
  <c r="C38" i="37"/>
  <c r="F36" i="37"/>
  <c r="E36" i="37"/>
  <c r="D36" i="37"/>
  <c r="F35" i="37"/>
  <c r="E35" i="37"/>
  <c r="D35" i="37"/>
  <c r="F34" i="37"/>
  <c r="E34" i="37"/>
  <c r="D34" i="37"/>
  <c r="F33" i="37"/>
  <c r="E33" i="37"/>
  <c r="D33" i="37"/>
  <c r="F32" i="37"/>
  <c r="E32" i="37"/>
  <c r="D32" i="37"/>
  <c r="F31" i="37"/>
  <c r="E31" i="37"/>
  <c r="D31" i="37"/>
  <c r="F30" i="37"/>
  <c r="E30" i="37"/>
  <c r="D30" i="37"/>
  <c r="F29" i="37"/>
  <c r="E29" i="37"/>
  <c r="D29" i="37"/>
  <c r="C28" i="37"/>
  <c r="C27" i="37"/>
  <c r="C25" i="37"/>
  <c r="C24" i="37"/>
  <c r="C23" i="37"/>
  <c r="C22" i="37"/>
  <c r="F21" i="37"/>
  <c r="E21" i="37"/>
  <c r="D21" i="37"/>
  <c r="F20" i="37"/>
  <c r="E20" i="37"/>
  <c r="D20" i="37"/>
  <c r="F19" i="37"/>
  <c r="E19" i="37"/>
  <c r="D19" i="37"/>
  <c r="F18" i="37"/>
  <c r="E18" i="37"/>
  <c r="D18" i="37"/>
  <c r="F17" i="37"/>
  <c r="E17" i="37"/>
  <c r="D17" i="37"/>
  <c r="F16" i="37"/>
  <c r="E16" i="37"/>
  <c r="D16" i="37"/>
  <c r="F15" i="37"/>
  <c r="E15" i="37"/>
  <c r="D15" i="37"/>
  <c r="C15" i="37"/>
  <c r="D14" i="37"/>
  <c r="D13" i="37"/>
  <c r="C12" i="37"/>
  <c r="D11" i="37"/>
  <c r="C11" i="37"/>
  <c r="D10" i="37"/>
  <c r="C10" i="37"/>
  <c r="F10" i="37" s="1"/>
  <c r="D9" i="37"/>
  <c r="C9" i="37"/>
  <c r="F9" i="37" s="1"/>
  <c r="A4" i="37"/>
  <c r="D40" i="36"/>
  <c r="F39" i="36"/>
  <c r="E39" i="36"/>
  <c r="C39" i="36"/>
  <c r="D39" i="36" s="1"/>
  <c r="F38" i="36"/>
  <c r="E38" i="36"/>
  <c r="C38" i="36"/>
  <c r="F36" i="36"/>
  <c r="E36" i="36"/>
  <c r="D36" i="36"/>
  <c r="F35" i="36"/>
  <c r="E35" i="36"/>
  <c r="D35" i="36"/>
  <c r="F34" i="36"/>
  <c r="E34" i="36"/>
  <c r="D34" i="36"/>
  <c r="F33" i="36"/>
  <c r="E33" i="36"/>
  <c r="D33" i="36"/>
  <c r="F32" i="36"/>
  <c r="E32" i="36"/>
  <c r="D32" i="36"/>
  <c r="F31" i="36"/>
  <c r="E31" i="36"/>
  <c r="D31" i="36"/>
  <c r="F30" i="36"/>
  <c r="E30" i="36"/>
  <c r="D30" i="36"/>
  <c r="F29" i="36"/>
  <c r="E29" i="36"/>
  <c r="D29" i="36"/>
  <c r="F28" i="36"/>
  <c r="E28" i="36"/>
  <c r="C28" i="36"/>
  <c r="D28" i="36" s="1"/>
  <c r="F27" i="36"/>
  <c r="E27" i="36"/>
  <c r="C27" i="36"/>
  <c r="D27" i="36" s="1"/>
  <c r="F25" i="36"/>
  <c r="E25" i="36"/>
  <c r="C25" i="36"/>
  <c r="D25" i="36" s="1"/>
  <c r="F24" i="36"/>
  <c r="E24" i="36"/>
  <c r="C24" i="36"/>
  <c r="D24" i="36" s="1"/>
  <c r="F23" i="36"/>
  <c r="E23" i="36"/>
  <c r="C23" i="36"/>
  <c r="D23" i="36" s="1"/>
  <c r="F22" i="36"/>
  <c r="E22" i="36"/>
  <c r="C22" i="36"/>
  <c r="D22" i="36" s="1"/>
  <c r="F21" i="36"/>
  <c r="E21" i="36"/>
  <c r="D21" i="36"/>
  <c r="F20" i="36"/>
  <c r="E20" i="36"/>
  <c r="D20" i="36"/>
  <c r="F19" i="36"/>
  <c r="E19" i="36"/>
  <c r="D19" i="36"/>
  <c r="F18" i="36"/>
  <c r="E18" i="36"/>
  <c r="D18" i="36"/>
  <c r="F17" i="36"/>
  <c r="E17" i="36"/>
  <c r="D17" i="36"/>
  <c r="F16" i="36"/>
  <c r="E16" i="36"/>
  <c r="D16" i="36"/>
  <c r="D15" i="36"/>
  <c r="C15" i="36"/>
  <c r="F15" i="36" s="1"/>
  <c r="D14" i="36"/>
  <c r="D13" i="36"/>
  <c r="F12" i="36"/>
  <c r="E12" i="36"/>
  <c r="C12" i="36"/>
  <c r="D12" i="36" s="1"/>
  <c r="D11" i="36"/>
  <c r="C11" i="36"/>
  <c r="C10" i="36"/>
  <c r="C9" i="36"/>
  <c r="A4" i="36"/>
  <c r="D40" i="35"/>
  <c r="F39" i="35"/>
  <c r="E39" i="35"/>
  <c r="D39" i="35"/>
  <c r="C39" i="35"/>
  <c r="F38" i="35"/>
  <c r="E38" i="35"/>
  <c r="D38" i="35"/>
  <c r="C38" i="35"/>
  <c r="F36" i="35"/>
  <c r="E36" i="35"/>
  <c r="D36" i="35"/>
  <c r="F35" i="35"/>
  <c r="E35" i="35"/>
  <c r="D35" i="35"/>
  <c r="F34" i="35"/>
  <c r="E34" i="35"/>
  <c r="D34" i="35"/>
  <c r="F33" i="35"/>
  <c r="E33" i="35"/>
  <c r="D33" i="35"/>
  <c r="F32" i="35"/>
  <c r="E32" i="35"/>
  <c r="D32" i="35"/>
  <c r="F31" i="35"/>
  <c r="E31" i="35"/>
  <c r="D31" i="35"/>
  <c r="F30" i="35"/>
  <c r="E30" i="35"/>
  <c r="D30" i="35"/>
  <c r="F29" i="35"/>
  <c r="E29" i="35"/>
  <c r="D29" i="35"/>
  <c r="F28" i="35"/>
  <c r="E28" i="35"/>
  <c r="D28" i="35"/>
  <c r="C28" i="35"/>
  <c r="F27" i="35"/>
  <c r="E27" i="35"/>
  <c r="D27" i="35"/>
  <c r="C27" i="35"/>
  <c r="F25" i="35"/>
  <c r="E25" i="35"/>
  <c r="D25" i="35"/>
  <c r="C25" i="35"/>
  <c r="F24" i="35"/>
  <c r="E24" i="35"/>
  <c r="D24" i="35"/>
  <c r="C24" i="35"/>
  <c r="F23" i="35"/>
  <c r="E23" i="35"/>
  <c r="D23" i="35"/>
  <c r="C23" i="35"/>
  <c r="F22" i="35"/>
  <c r="E22" i="35"/>
  <c r="D22" i="35"/>
  <c r="C22" i="35"/>
  <c r="F21" i="35"/>
  <c r="E21" i="35"/>
  <c r="D21" i="35"/>
  <c r="F20" i="35"/>
  <c r="E20" i="35"/>
  <c r="D20" i="35"/>
  <c r="F19" i="35"/>
  <c r="E19" i="35"/>
  <c r="D19" i="35"/>
  <c r="F18" i="35"/>
  <c r="E18" i="35"/>
  <c r="D18" i="35"/>
  <c r="F17" i="35"/>
  <c r="E17" i="35"/>
  <c r="D17" i="35"/>
  <c r="F16" i="35"/>
  <c r="E16" i="35"/>
  <c r="D16" i="35"/>
  <c r="C15" i="35"/>
  <c r="D14" i="35"/>
  <c r="D13" i="35"/>
  <c r="F12" i="35"/>
  <c r="E12" i="35"/>
  <c r="D12" i="35"/>
  <c r="C12" i="35"/>
  <c r="C11" i="35"/>
  <c r="F10" i="35"/>
  <c r="C10" i="35"/>
  <c r="D10" i="35" s="1"/>
  <c r="F9" i="35"/>
  <c r="E9" i="35"/>
  <c r="C9" i="35"/>
  <c r="D9" i="35" s="1"/>
  <c r="A4" i="35"/>
  <c r="C41" i="34"/>
  <c r="D40" i="34"/>
  <c r="D39" i="34"/>
  <c r="C39" i="34"/>
  <c r="F39" i="34" s="1"/>
  <c r="D38" i="34"/>
  <c r="C38" i="34"/>
  <c r="F38" i="34" s="1"/>
  <c r="F36" i="34"/>
  <c r="E36" i="34"/>
  <c r="D36" i="34"/>
  <c r="F35" i="34"/>
  <c r="E35" i="34"/>
  <c r="D35" i="34"/>
  <c r="F34" i="34"/>
  <c r="E34" i="34"/>
  <c r="D34" i="34"/>
  <c r="F33" i="34"/>
  <c r="E33" i="34"/>
  <c r="D33" i="34"/>
  <c r="F32" i="34"/>
  <c r="E32" i="34"/>
  <c r="D32" i="34"/>
  <c r="F31" i="34"/>
  <c r="E31" i="34"/>
  <c r="D31" i="34"/>
  <c r="F30" i="34"/>
  <c r="E30" i="34"/>
  <c r="D30" i="34"/>
  <c r="F29" i="34"/>
  <c r="E29" i="34"/>
  <c r="D29" i="34"/>
  <c r="D28" i="34"/>
  <c r="C28" i="34"/>
  <c r="F28" i="34" s="1"/>
  <c r="D27" i="34"/>
  <c r="C27" i="34"/>
  <c r="F27" i="34" s="1"/>
  <c r="D25" i="34"/>
  <c r="C25" i="34"/>
  <c r="F25" i="34" s="1"/>
  <c r="D24" i="34"/>
  <c r="C24" i="34"/>
  <c r="F24" i="34" s="1"/>
  <c r="D23" i="34"/>
  <c r="C23" i="34"/>
  <c r="F23" i="34" s="1"/>
  <c r="D22" i="34"/>
  <c r="C22" i="34"/>
  <c r="F22" i="34" s="1"/>
  <c r="F21" i="34"/>
  <c r="E21" i="34"/>
  <c r="D21" i="34"/>
  <c r="F20" i="34"/>
  <c r="E20" i="34"/>
  <c r="D20" i="34"/>
  <c r="F19" i="34"/>
  <c r="E19" i="34"/>
  <c r="D19" i="34"/>
  <c r="F18" i="34"/>
  <c r="E18" i="34"/>
  <c r="D18" i="34"/>
  <c r="F17" i="34"/>
  <c r="E17" i="34"/>
  <c r="D17" i="34"/>
  <c r="F16" i="34"/>
  <c r="E16" i="34"/>
  <c r="D16" i="34"/>
  <c r="F15" i="34"/>
  <c r="E15" i="34"/>
  <c r="C15" i="34"/>
  <c r="D15" i="34" s="1"/>
  <c r="D14" i="34"/>
  <c r="D13" i="34"/>
  <c r="D12" i="34"/>
  <c r="C12" i="34"/>
  <c r="F12" i="34" s="1"/>
  <c r="C11" i="34"/>
  <c r="D11" i="34" s="1"/>
  <c r="F10" i="34"/>
  <c r="D10" i="34"/>
  <c r="C10" i="34"/>
  <c r="F9" i="34"/>
  <c r="E9" i="34"/>
  <c r="D9" i="34"/>
  <c r="C9" i="34"/>
  <c r="A4" i="34"/>
  <c r="D40" i="33"/>
  <c r="C39" i="33"/>
  <c r="C38" i="33"/>
  <c r="F36" i="33"/>
  <c r="E36" i="33"/>
  <c r="D36" i="33"/>
  <c r="F35" i="33"/>
  <c r="E35" i="33"/>
  <c r="D35" i="33"/>
  <c r="F34" i="33"/>
  <c r="E34" i="33"/>
  <c r="D34" i="33"/>
  <c r="F33" i="33"/>
  <c r="E33" i="33"/>
  <c r="D33" i="33"/>
  <c r="F32" i="33"/>
  <c r="E32" i="33"/>
  <c r="D32" i="33"/>
  <c r="F31" i="33"/>
  <c r="E31" i="33"/>
  <c r="D31" i="33"/>
  <c r="F30" i="33"/>
  <c r="E30" i="33"/>
  <c r="D30" i="33"/>
  <c r="F29" i="33"/>
  <c r="E29" i="33"/>
  <c r="D29" i="33"/>
  <c r="C28" i="33"/>
  <c r="C27" i="33"/>
  <c r="C25" i="33"/>
  <c r="C24" i="33"/>
  <c r="C23" i="33"/>
  <c r="C22" i="33"/>
  <c r="F21" i="33"/>
  <c r="E21" i="33"/>
  <c r="D21" i="33"/>
  <c r="F20" i="33"/>
  <c r="E20" i="33"/>
  <c r="D20" i="33"/>
  <c r="F19" i="33"/>
  <c r="E19" i="33"/>
  <c r="D19" i="33"/>
  <c r="F18" i="33"/>
  <c r="E18" i="33"/>
  <c r="D18" i="33"/>
  <c r="F17" i="33"/>
  <c r="E17" i="33"/>
  <c r="D17" i="33"/>
  <c r="F16" i="33"/>
  <c r="E16" i="33"/>
  <c r="D16" i="33"/>
  <c r="F15" i="33"/>
  <c r="E15" i="33"/>
  <c r="D15" i="33"/>
  <c r="C15" i="33"/>
  <c r="D14" i="33"/>
  <c r="D13" i="33"/>
  <c r="C12" i="33"/>
  <c r="D11" i="33"/>
  <c r="C11" i="33"/>
  <c r="F10" i="33"/>
  <c r="D10" i="33"/>
  <c r="C10" i="33"/>
  <c r="E9" i="33"/>
  <c r="D9" i="33"/>
  <c r="C9" i="33"/>
  <c r="F9" i="33" s="1"/>
  <c r="A4" i="33"/>
  <c r="D40" i="32"/>
  <c r="C39" i="32"/>
  <c r="C38" i="32"/>
  <c r="F36" i="32"/>
  <c r="E36" i="32"/>
  <c r="D36" i="32"/>
  <c r="F35" i="32"/>
  <c r="E35" i="32"/>
  <c r="D35" i="32"/>
  <c r="F34" i="32"/>
  <c r="E34" i="32"/>
  <c r="D34" i="32"/>
  <c r="F33" i="32"/>
  <c r="E33" i="32"/>
  <c r="D33" i="32"/>
  <c r="F32" i="32"/>
  <c r="E32" i="32"/>
  <c r="D32" i="32"/>
  <c r="F31" i="32"/>
  <c r="E31" i="32"/>
  <c r="D31" i="32"/>
  <c r="F30" i="32"/>
  <c r="E30" i="32"/>
  <c r="D30" i="32"/>
  <c r="F29" i="32"/>
  <c r="E29" i="32"/>
  <c r="D29" i="32"/>
  <c r="C28" i="32"/>
  <c r="C27" i="32"/>
  <c r="C25" i="32"/>
  <c r="C24" i="32"/>
  <c r="C23" i="32"/>
  <c r="C22" i="32"/>
  <c r="F21" i="32"/>
  <c r="E21" i="32"/>
  <c r="D21" i="32"/>
  <c r="F20" i="32"/>
  <c r="E20" i="32"/>
  <c r="D20" i="32"/>
  <c r="F19" i="32"/>
  <c r="E19" i="32"/>
  <c r="D19" i="32"/>
  <c r="F18" i="32"/>
  <c r="E18" i="32"/>
  <c r="D18" i="32"/>
  <c r="F17" i="32"/>
  <c r="E17" i="32"/>
  <c r="D17" i="32"/>
  <c r="F16" i="32"/>
  <c r="E16" i="32"/>
  <c r="D16" i="32"/>
  <c r="E15" i="32"/>
  <c r="D15" i="32"/>
  <c r="C15" i="32"/>
  <c r="F15" i="32" s="1"/>
  <c r="D14" i="32"/>
  <c r="D13" i="32"/>
  <c r="F12" i="32"/>
  <c r="C12" i="32"/>
  <c r="D11" i="32"/>
  <c r="C11" i="32"/>
  <c r="D10" i="32"/>
  <c r="C10" i="32"/>
  <c r="F10" i="32" s="1"/>
  <c r="D9" i="32"/>
  <c r="C9" i="32"/>
  <c r="A4" i="32"/>
  <c r="D40" i="31"/>
  <c r="F39" i="31"/>
  <c r="E39" i="31"/>
  <c r="D39" i="31"/>
  <c r="C39" i="31"/>
  <c r="F38" i="31"/>
  <c r="E38" i="31"/>
  <c r="D38" i="31"/>
  <c r="C38" i="31"/>
  <c r="F36" i="31"/>
  <c r="E36" i="31"/>
  <c r="D36" i="31"/>
  <c r="F35" i="31"/>
  <c r="E35" i="31"/>
  <c r="D35" i="31"/>
  <c r="F34" i="31"/>
  <c r="E34" i="31"/>
  <c r="D34" i="31"/>
  <c r="F33" i="31"/>
  <c r="E33" i="31"/>
  <c r="D33" i="31"/>
  <c r="F32" i="31"/>
  <c r="E32" i="31"/>
  <c r="D32" i="31"/>
  <c r="F31" i="31"/>
  <c r="E31" i="31"/>
  <c r="D31" i="31"/>
  <c r="F30" i="31"/>
  <c r="E30" i="31"/>
  <c r="D30" i="31"/>
  <c r="F29" i="31"/>
  <c r="E29" i="31"/>
  <c r="D29" i="31"/>
  <c r="F28" i="31"/>
  <c r="E28" i="31"/>
  <c r="D28" i="31"/>
  <c r="C28" i="31"/>
  <c r="F27" i="31"/>
  <c r="E27" i="31"/>
  <c r="D27" i="31"/>
  <c r="C27" i="31"/>
  <c r="F25" i="31"/>
  <c r="E25" i="31"/>
  <c r="D25" i="31"/>
  <c r="C25" i="31"/>
  <c r="F24" i="31"/>
  <c r="E24" i="31"/>
  <c r="D24" i="31"/>
  <c r="C24" i="31"/>
  <c r="F23" i="31"/>
  <c r="E23" i="31"/>
  <c r="D23" i="31"/>
  <c r="C23" i="31"/>
  <c r="F22" i="31"/>
  <c r="E22" i="31"/>
  <c r="D22" i="31"/>
  <c r="C22" i="31"/>
  <c r="F21" i="31"/>
  <c r="E21" i="31"/>
  <c r="D21" i="31"/>
  <c r="F20" i="31"/>
  <c r="E20" i="31"/>
  <c r="D20" i="31"/>
  <c r="F19" i="31"/>
  <c r="E19" i="31"/>
  <c r="D19" i="31"/>
  <c r="F18" i="31"/>
  <c r="E18" i="31"/>
  <c r="D18" i="31"/>
  <c r="F17" i="31"/>
  <c r="E17" i="31"/>
  <c r="D17" i="31"/>
  <c r="F16" i="31"/>
  <c r="E16" i="31"/>
  <c r="D16" i="31"/>
  <c r="D15" i="31"/>
  <c r="C15" i="31"/>
  <c r="D14" i="31"/>
  <c r="D13" i="31"/>
  <c r="F12" i="31"/>
  <c r="E12" i="31"/>
  <c r="D12" i="31"/>
  <c r="C12" i="31"/>
  <c r="D11" i="31"/>
  <c r="C11" i="31"/>
  <c r="C10" i="31"/>
  <c r="C9" i="31"/>
  <c r="A4" i="31"/>
  <c r="D40" i="30"/>
  <c r="E39" i="30"/>
  <c r="D39" i="30"/>
  <c r="C39" i="30"/>
  <c r="F39" i="30" s="1"/>
  <c r="E38" i="30"/>
  <c r="D38" i="30"/>
  <c r="C38" i="30"/>
  <c r="F38" i="30" s="1"/>
  <c r="F36" i="30"/>
  <c r="E36" i="30"/>
  <c r="D36" i="30"/>
  <c r="F35" i="30"/>
  <c r="E35" i="30"/>
  <c r="D35" i="30"/>
  <c r="F34" i="30"/>
  <c r="E34" i="30"/>
  <c r="D34" i="30"/>
  <c r="F33" i="30"/>
  <c r="E33" i="30"/>
  <c r="D33" i="30"/>
  <c r="F32" i="30"/>
  <c r="E32" i="30"/>
  <c r="D32" i="30"/>
  <c r="F31" i="30"/>
  <c r="E31" i="30"/>
  <c r="D31" i="30"/>
  <c r="F30" i="30"/>
  <c r="E30" i="30"/>
  <c r="D30" i="30"/>
  <c r="F29" i="30"/>
  <c r="E29" i="30"/>
  <c r="D29" i="30"/>
  <c r="E28" i="30"/>
  <c r="D28" i="30"/>
  <c r="C28" i="30"/>
  <c r="F28" i="30" s="1"/>
  <c r="E27" i="30"/>
  <c r="D27" i="30"/>
  <c r="C27" i="30"/>
  <c r="F27" i="30" s="1"/>
  <c r="E25" i="30"/>
  <c r="D25" i="30"/>
  <c r="C25" i="30"/>
  <c r="F25" i="30" s="1"/>
  <c r="E24" i="30"/>
  <c r="D24" i="30"/>
  <c r="C24" i="30"/>
  <c r="F24" i="30" s="1"/>
  <c r="E23" i="30"/>
  <c r="D23" i="30"/>
  <c r="C23" i="30"/>
  <c r="F23" i="30" s="1"/>
  <c r="E22" i="30"/>
  <c r="D22" i="30"/>
  <c r="C22" i="30"/>
  <c r="F22" i="30" s="1"/>
  <c r="F21" i="30"/>
  <c r="E21" i="30"/>
  <c r="D21" i="30"/>
  <c r="F20" i="30"/>
  <c r="E20" i="30"/>
  <c r="D20" i="30"/>
  <c r="F19" i="30"/>
  <c r="E19" i="30"/>
  <c r="D19" i="30"/>
  <c r="F18" i="30"/>
  <c r="E18" i="30"/>
  <c r="D18" i="30"/>
  <c r="F17" i="30"/>
  <c r="E17" i="30"/>
  <c r="D17" i="30"/>
  <c r="F16" i="30"/>
  <c r="E16" i="30"/>
  <c r="D16" i="30"/>
  <c r="C15" i="30"/>
  <c r="D14" i="30"/>
  <c r="D13" i="30"/>
  <c r="E12" i="30"/>
  <c r="D12" i="30"/>
  <c r="C12" i="30"/>
  <c r="F12" i="30" s="1"/>
  <c r="C11" i="30"/>
  <c r="D11" i="30" s="1"/>
  <c r="F10" i="30"/>
  <c r="D10" i="30"/>
  <c r="C10" i="30"/>
  <c r="F9" i="30"/>
  <c r="E9" i="30"/>
  <c r="D9" i="30"/>
  <c r="C9" i="30"/>
  <c r="A4" i="30"/>
  <c r="D40" i="29"/>
  <c r="D39" i="29"/>
  <c r="C39" i="29"/>
  <c r="D38" i="29"/>
  <c r="C38" i="29"/>
  <c r="F36" i="29"/>
  <c r="E36" i="29"/>
  <c r="D36" i="29"/>
  <c r="F35" i="29"/>
  <c r="E35" i="29"/>
  <c r="D35" i="29"/>
  <c r="F34" i="29"/>
  <c r="E34" i="29"/>
  <c r="D34" i="29"/>
  <c r="F33" i="29"/>
  <c r="E33" i="29"/>
  <c r="D33" i="29"/>
  <c r="F32" i="29"/>
  <c r="E32" i="29"/>
  <c r="D32" i="29"/>
  <c r="F31" i="29"/>
  <c r="E31" i="29"/>
  <c r="D31" i="29"/>
  <c r="F30" i="29"/>
  <c r="E30" i="29"/>
  <c r="D30" i="29"/>
  <c r="F29" i="29"/>
  <c r="E29" i="29"/>
  <c r="D29" i="29"/>
  <c r="F28" i="29"/>
  <c r="C28" i="29"/>
  <c r="E28" i="29" s="1"/>
  <c r="F27" i="29"/>
  <c r="D27" i="29"/>
  <c r="C27" i="29"/>
  <c r="E27" i="29" s="1"/>
  <c r="C25" i="29"/>
  <c r="E25" i="29" s="1"/>
  <c r="D24" i="29"/>
  <c r="C24" i="29"/>
  <c r="E24" i="29" s="1"/>
  <c r="F23" i="29"/>
  <c r="C23" i="29"/>
  <c r="E23" i="29" s="1"/>
  <c r="F22" i="29"/>
  <c r="D22" i="29"/>
  <c r="C22" i="29"/>
  <c r="E22" i="29" s="1"/>
  <c r="F21" i="29"/>
  <c r="E21" i="29"/>
  <c r="D21" i="29"/>
  <c r="F20" i="29"/>
  <c r="E20" i="29"/>
  <c r="D20" i="29"/>
  <c r="F19" i="29"/>
  <c r="E19" i="29"/>
  <c r="D19" i="29"/>
  <c r="F18" i="29"/>
  <c r="E18" i="29"/>
  <c r="D18" i="29"/>
  <c r="F17" i="29"/>
  <c r="E17" i="29"/>
  <c r="D17" i="29"/>
  <c r="F16" i="29"/>
  <c r="E16" i="29"/>
  <c r="D16" i="29"/>
  <c r="F15" i="29"/>
  <c r="E15" i="29"/>
  <c r="D15" i="29"/>
  <c r="C15" i="29"/>
  <c r="D14" i="29"/>
  <c r="D13" i="29"/>
  <c r="C12" i="29"/>
  <c r="E12" i="29" s="1"/>
  <c r="D11" i="29"/>
  <c r="C11" i="29"/>
  <c r="F10" i="29"/>
  <c r="D10" i="29"/>
  <c r="C10" i="29"/>
  <c r="C9" i="29"/>
  <c r="F9" i="29" s="1"/>
  <c r="A4" i="29"/>
  <c r="D40" i="28"/>
  <c r="F39" i="28"/>
  <c r="C39" i="28"/>
  <c r="D39" i="28" s="1"/>
  <c r="F38" i="28"/>
  <c r="E38" i="28"/>
  <c r="C38" i="28"/>
  <c r="F36" i="28"/>
  <c r="E36" i="28"/>
  <c r="D36" i="28"/>
  <c r="F35" i="28"/>
  <c r="E35" i="28"/>
  <c r="D35" i="28"/>
  <c r="F34" i="28"/>
  <c r="E34" i="28"/>
  <c r="D34" i="28"/>
  <c r="F33" i="28"/>
  <c r="E33" i="28"/>
  <c r="D33" i="28"/>
  <c r="F32" i="28"/>
  <c r="E32" i="28"/>
  <c r="D32" i="28"/>
  <c r="F31" i="28"/>
  <c r="E31" i="28"/>
  <c r="D31" i="28"/>
  <c r="F30" i="28"/>
  <c r="E30" i="28"/>
  <c r="D30" i="28"/>
  <c r="F29" i="28"/>
  <c r="E29" i="28"/>
  <c r="D29" i="28"/>
  <c r="C28" i="28"/>
  <c r="D28" i="28" s="1"/>
  <c r="E27" i="28"/>
  <c r="C27" i="28"/>
  <c r="D27" i="28" s="1"/>
  <c r="F25" i="28"/>
  <c r="C25" i="28"/>
  <c r="D25" i="28" s="1"/>
  <c r="F24" i="28"/>
  <c r="E24" i="28"/>
  <c r="C24" i="28"/>
  <c r="D24" i="28" s="1"/>
  <c r="C23" i="28"/>
  <c r="D23" i="28" s="1"/>
  <c r="E22" i="28"/>
  <c r="C22" i="28"/>
  <c r="D22" i="28" s="1"/>
  <c r="F21" i="28"/>
  <c r="E21" i="28"/>
  <c r="D21" i="28"/>
  <c r="F20" i="28"/>
  <c r="E20" i="28"/>
  <c r="D20" i="28"/>
  <c r="F19" i="28"/>
  <c r="E19" i="28"/>
  <c r="D19" i="28"/>
  <c r="F18" i="28"/>
  <c r="E18" i="28"/>
  <c r="D18" i="28"/>
  <c r="F17" i="28"/>
  <c r="E17" i="28"/>
  <c r="D17" i="28"/>
  <c r="F16" i="28"/>
  <c r="E16" i="28"/>
  <c r="D16" i="28"/>
  <c r="C15" i="28"/>
  <c r="F15" i="28" s="1"/>
  <c r="D14" i="28"/>
  <c r="D13" i="28"/>
  <c r="F12" i="28"/>
  <c r="E12" i="28"/>
  <c r="C12" i="28"/>
  <c r="D12" i="28" s="1"/>
  <c r="D11" i="28"/>
  <c r="C11" i="28"/>
  <c r="D10" i="28"/>
  <c r="C10" i="28"/>
  <c r="F10" i="28" s="1"/>
  <c r="C9" i="28"/>
  <c r="E9" i="28" s="1"/>
  <c r="A4" i="28"/>
  <c r="D40" i="27"/>
  <c r="F39" i="27"/>
  <c r="E39" i="27"/>
  <c r="D39" i="27"/>
  <c r="C39" i="27"/>
  <c r="F38" i="27"/>
  <c r="E38" i="27"/>
  <c r="D38" i="27"/>
  <c r="C38" i="27"/>
  <c r="F36" i="27"/>
  <c r="E36" i="27"/>
  <c r="D36" i="27"/>
  <c r="F35" i="27"/>
  <c r="E35" i="27"/>
  <c r="D35" i="27"/>
  <c r="F34" i="27"/>
  <c r="E34" i="27"/>
  <c r="D34" i="27"/>
  <c r="F33" i="27"/>
  <c r="E33" i="27"/>
  <c r="D33" i="27"/>
  <c r="F32" i="27"/>
  <c r="E32" i="27"/>
  <c r="D32" i="27"/>
  <c r="F31" i="27"/>
  <c r="E31" i="27"/>
  <c r="E41" i="27" s="1"/>
  <c r="D31" i="27"/>
  <c r="F30" i="27"/>
  <c r="E30" i="27"/>
  <c r="D30" i="27"/>
  <c r="F29" i="27"/>
  <c r="E29" i="27"/>
  <c r="D29" i="27"/>
  <c r="F28" i="27"/>
  <c r="E28" i="27"/>
  <c r="D28" i="27"/>
  <c r="C28" i="27"/>
  <c r="F27" i="27"/>
  <c r="E27" i="27"/>
  <c r="D27" i="27"/>
  <c r="C27" i="27"/>
  <c r="F25" i="27"/>
  <c r="E25" i="27"/>
  <c r="D25" i="27"/>
  <c r="C25" i="27"/>
  <c r="F24" i="27"/>
  <c r="E24" i="27"/>
  <c r="D24" i="27"/>
  <c r="C24" i="27"/>
  <c r="F23" i="27"/>
  <c r="E23" i="27"/>
  <c r="D23" i="27"/>
  <c r="C23" i="27"/>
  <c r="F22" i="27"/>
  <c r="E22" i="27"/>
  <c r="D22" i="27"/>
  <c r="C22" i="27"/>
  <c r="F21" i="27"/>
  <c r="E21" i="27"/>
  <c r="D21" i="27"/>
  <c r="F20" i="27"/>
  <c r="E20" i="27"/>
  <c r="D20" i="27"/>
  <c r="F19" i="27"/>
  <c r="E19" i="27"/>
  <c r="D19" i="27"/>
  <c r="F18" i="27"/>
  <c r="E18" i="27"/>
  <c r="D18" i="27"/>
  <c r="F17" i="27"/>
  <c r="E17" i="27"/>
  <c r="D17" i="27"/>
  <c r="F16" i="27"/>
  <c r="E16" i="27"/>
  <c r="D16" i="27"/>
  <c r="C15" i="27"/>
  <c r="E15" i="27" s="1"/>
  <c r="D14" i="27"/>
  <c r="D13" i="27"/>
  <c r="F12" i="27"/>
  <c r="E12" i="27"/>
  <c r="D12" i="27"/>
  <c r="C12" i="27"/>
  <c r="C11" i="27"/>
  <c r="D11" i="27" s="1"/>
  <c r="C10" i="27"/>
  <c r="D10" i="27" s="1"/>
  <c r="F9" i="27"/>
  <c r="E9" i="27"/>
  <c r="C9" i="27"/>
  <c r="D9" i="27" s="1"/>
  <c r="A4" i="27"/>
  <c r="D40" i="26"/>
  <c r="D39" i="26"/>
  <c r="C39" i="26"/>
  <c r="F39" i="26" s="1"/>
  <c r="E38" i="26"/>
  <c r="C38" i="26"/>
  <c r="F38" i="26" s="1"/>
  <c r="F41" i="26" s="1"/>
  <c r="F36" i="26"/>
  <c r="E36" i="26"/>
  <c r="D36" i="26"/>
  <c r="F35" i="26"/>
  <c r="E35" i="26"/>
  <c r="D35" i="26"/>
  <c r="F34" i="26"/>
  <c r="E34" i="26"/>
  <c r="D34" i="26"/>
  <c r="F33" i="26"/>
  <c r="E33" i="26"/>
  <c r="D33" i="26"/>
  <c r="F32" i="26"/>
  <c r="E32" i="26"/>
  <c r="D32" i="26"/>
  <c r="F31" i="26"/>
  <c r="E31" i="26"/>
  <c r="D31" i="26"/>
  <c r="F30" i="26"/>
  <c r="E30" i="26"/>
  <c r="D30" i="26"/>
  <c r="F29" i="26"/>
  <c r="E29" i="26"/>
  <c r="D29" i="26"/>
  <c r="E28" i="26"/>
  <c r="D28" i="26"/>
  <c r="C28" i="26"/>
  <c r="F28" i="26" s="1"/>
  <c r="C27" i="26"/>
  <c r="F27" i="26" s="1"/>
  <c r="D25" i="26"/>
  <c r="C25" i="26"/>
  <c r="F25" i="26" s="1"/>
  <c r="E24" i="26"/>
  <c r="C24" i="26"/>
  <c r="F24" i="26" s="1"/>
  <c r="E23" i="26"/>
  <c r="D23" i="26"/>
  <c r="C23" i="26"/>
  <c r="F23" i="26" s="1"/>
  <c r="C22" i="26"/>
  <c r="F22" i="26" s="1"/>
  <c r="F21" i="26"/>
  <c r="E21" i="26"/>
  <c r="D21" i="26"/>
  <c r="F20" i="26"/>
  <c r="E20" i="26"/>
  <c r="D20" i="26"/>
  <c r="F19" i="26"/>
  <c r="E19" i="26"/>
  <c r="D19" i="26"/>
  <c r="F18" i="26"/>
  <c r="E18" i="26"/>
  <c r="D18" i="26"/>
  <c r="F17" i="26"/>
  <c r="E17" i="26"/>
  <c r="D17" i="26"/>
  <c r="F16" i="26"/>
  <c r="E16" i="26"/>
  <c r="D16" i="26"/>
  <c r="F15" i="26"/>
  <c r="E15" i="26"/>
  <c r="C15" i="26"/>
  <c r="D15" i="26" s="1"/>
  <c r="D14" i="26"/>
  <c r="D13" i="26"/>
  <c r="E12" i="26"/>
  <c r="C12" i="26"/>
  <c r="F12" i="26" s="1"/>
  <c r="C11" i="26"/>
  <c r="D11" i="26" s="1"/>
  <c r="F10" i="26"/>
  <c r="D10" i="26"/>
  <c r="C10" i="26"/>
  <c r="F9" i="26"/>
  <c r="E9" i="26"/>
  <c r="D9" i="26"/>
  <c r="C9" i="26"/>
  <c r="A4" i="26"/>
  <c r="D40" i="25"/>
  <c r="C39" i="25"/>
  <c r="E39" i="25" s="1"/>
  <c r="D38" i="25"/>
  <c r="C38" i="25"/>
  <c r="E38" i="25" s="1"/>
  <c r="F36" i="25"/>
  <c r="E36" i="25"/>
  <c r="D36" i="25"/>
  <c r="F35" i="25"/>
  <c r="E35" i="25"/>
  <c r="D35" i="25"/>
  <c r="F34" i="25"/>
  <c r="E34" i="25"/>
  <c r="D34" i="25"/>
  <c r="F33" i="25"/>
  <c r="E33" i="25"/>
  <c r="D33" i="25"/>
  <c r="F32" i="25"/>
  <c r="E32" i="25"/>
  <c r="D32" i="25"/>
  <c r="F31" i="25"/>
  <c r="E31" i="25"/>
  <c r="D31" i="25"/>
  <c r="F30" i="25"/>
  <c r="E30" i="25"/>
  <c r="D30" i="25"/>
  <c r="F29" i="25"/>
  <c r="E29" i="25"/>
  <c r="D29" i="25"/>
  <c r="F28" i="25"/>
  <c r="C28" i="25"/>
  <c r="E28" i="25" s="1"/>
  <c r="F27" i="25"/>
  <c r="D27" i="25"/>
  <c r="C27" i="25"/>
  <c r="E27" i="25" s="1"/>
  <c r="C25" i="25"/>
  <c r="E25" i="25" s="1"/>
  <c r="D24" i="25"/>
  <c r="C24" i="25"/>
  <c r="E24" i="25" s="1"/>
  <c r="F23" i="25"/>
  <c r="C23" i="25"/>
  <c r="E23" i="25" s="1"/>
  <c r="F22" i="25"/>
  <c r="D22" i="25"/>
  <c r="C22" i="25"/>
  <c r="E22" i="25" s="1"/>
  <c r="F21" i="25"/>
  <c r="E21" i="25"/>
  <c r="D21" i="25"/>
  <c r="F20" i="25"/>
  <c r="E20" i="25"/>
  <c r="D20" i="25"/>
  <c r="F19" i="25"/>
  <c r="E19" i="25"/>
  <c r="D19" i="25"/>
  <c r="F18" i="25"/>
  <c r="E18" i="25"/>
  <c r="D18" i="25"/>
  <c r="F17" i="25"/>
  <c r="E17" i="25"/>
  <c r="D17" i="25"/>
  <c r="F16" i="25"/>
  <c r="E16" i="25"/>
  <c r="D16" i="25"/>
  <c r="F15" i="25"/>
  <c r="E15" i="25"/>
  <c r="D15" i="25"/>
  <c r="C15" i="25"/>
  <c r="D14" i="25"/>
  <c r="D13" i="25"/>
  <c r="C12" i="25"/>
  <c r="E12" i="25" s="1"/>
  <c r="D11" i="25"/>
  <c r="C11" i="25"/>
  <c r="F10" i="25"/>
  <c r="D10" i="25"/>
  <c r="C10" i="25"/>
  <c r="C9" i="25"/>
  <c r="F9" i="25" s="1"/>
  <c r="A4" i="25"/>
  <c r="D40" i="24"/>
  <c r="F39" i="24"/>
  <c r="C39" i="24"/>
  <c r="D39" i="24" s="1"/>
  <c r="F38" i="24"/>
  <c r="E38" i="24"/>
  <c r="C38" i="24"/>
  <c r="F36" i="24"/>
  <c r="E36" i="24"/>
  <c r="D36" i="24"/>
  <c r="F35" i="24"/>
  <c r="E35" i="24"/>
  <c r="D35" i="24"/>
  <c r="F34" i="24"/>
  <c r="E34" i="24"/>
  <c r="D34" i="24"/>
  <c r="F33" i="24"/>
  <c r="E33" i="24"/>
  <c r="D33" i="24"/>
  <c r="F32" i="24"/>
  <c r="E32" i="24"/>
  <c r="D32" i="24"/>
  <c r="F31" i="24"/>
  <c r="E31" i="24"/>
  <c r="D31" i="24"/>
  <c r="F30" i="24"/>
  <c r="E30" i="24"/>
  <c r="D30" i="24"/>
  <c r="F29" i="24"/>
  <c r="E29" i="24"/>
  <c r="D29" i="24"/>
  <c r="C28" i="24"/>
  <c r="D28" i="24" s="1"/>
  <c r="E27" i="24"/>
  <c r="C27" i="24"/>
  <c r="D27" i="24" s="1"/>
  <c r="F25" i="24"/>
  <c r="C25" i="24"/>
  <c r="D25" i="24" s="1"/>
  <c r="F24" i="24"/>
  <c r="E24" i="24"/>
  <c r="C24" i="24"/>
  <c r="D24" i="24" s="1"/>
  <c r="C23" i="24"/>
  <c r="D23" i="24" s="1"/>
  <c r="E22" i="24"/>
  <c r="C22" i="24"/>
  <c r="D22" i="24" s="1"/>
  <c r="F21" i="24"/>
  <c r="E21" i="24"/>
  <c r="D21" i="24"/>
  <c r="F20" i="24"/>
  <c r="E20" i="24"/>
  <c r="D20" i="24"/>
  <c r="F19" i="24"/>
  <c r="E19" i="24"/>
  <c r="D19" i="24"/>
  <c r="F18" i="24"/>
  <c r="E18" i="24"/>
  <c r="D18" i="24"/>
  <c r="F17" i="24"/>
  <c r="E17" i="24"/>
  <c r="D17" i="24"/>
  <c r="F16" i="24"/>
  <c r="E16" i="24"/>
  <c r="D16" i="24"/>
  <c r="C15" i="24"/>
  <c r="F15" i="24" s="1"/>
  <c r="D14" i="24"/>
  <c r="D13" i="24"/>
  <c r="F12" i="24"/>
  <c r="E12" i="24"/>
  <c r="C12" i="24"/>
  <c r="D12" i="24" s="1"/>
  <c r="D11" i="24"/>
  <c r="C11" i="24"/>
  <c r="D10" i="24"/>
  <c r="C10" i="24"/>
  <c r="F10" i="24" s="1"/>
  <c r="C9" i="24"/>
  <c r="E9" i="24" s="1"/>
  <c r="A4" i="24"/>
  <c r="D40" i="23"/>
  <c r="F39" i="23"/>
  <c r="E39" i="23"/>
  <c r="D39" i="23"/>
  <c r="C39" i="23"/>
  <c r="F38" i="23"/>
  <c r="E38" i="23"/>
  <c r="E42" i="23" s="1"/>
  <c r="D38" i="23"/>
  <c r="C38" i="23"/>
  <c r="F36" i="23"/>
  <c r="E36" i="23"/>
  <c r="D36" i="23"/>
  <c r="F35" i="23"/>
  <c r="E35" i="23"/>
  <c r="D35" i="23"/>
  <c r="F34" i="23"/>
  <c r="E34" i="23"/>
  <c r="D34" i="23"/>
  <c r="F33" i="23"/>
  <c r="E33" i="23"/>
  <c r="D33" i="23"/>
  <c r="F32" i="23"/>
  <c r="E32" i="23"/>
  <c r="D32" i="23"/>
  <c r="F31" i="23"/>
  <c r="E31" i="23"/>
  <c r="D31" i="23"/>
  <c r="F30" i="23"/>
  <c r="E30" i="23"/>
  <c r="D30" i="23"/>
  <c r="F29" i="23"/>
  <c r="E29" i="23"/>
  <c r="D29" i="23"/>
  <c r="F28" i="23"/>
  <c r="E28" i="23"/>
  <c r="D28" i="23"/>
  <c r="C28" i="23"/>
  <c r="F27" i="23"/>
  <c r="E27" i="23"/>
  <c r="D27" i="23"/>
  <c r="C27" i="23"/>
  <c r="F25" i="23"/>
  <c r="E25" i="23"/>
  <c r="D25" i="23"/>
  <c r="C25" i="23"/>
  <c r="F24" i="23"/>
  <c r="E24" i="23"/>
  <c r="D24" i="23"/>
  <c r="C24" i="23"/>
  <c r="F23" i="23"/>
  <c r="E23" i="23"/>
  <c r="D23" i="23"/>
  <c r="C23" i="23"/>
  <c r="F22" i="23"/>
  <c r="E22" i="23"/>
  <c r="D22" i="23"/>
  <c r="C22" i="23"/>
  <c r="F21" i="23"/>
  <c r="E21" i="23"/>
  <c r="D21" i="23"/>
  <c r="F20" i="23"/>
  <c r="E20" i="23"/>
  <c r="D20" i="23"/>
  <c r="F19" i="23"/>
  <c r="E19" i="23"/>
  <c r="D19" i="23"/>
  <c r="F18" i="23"/>
  <c r="E18" i="23"/>
  <c r="D18" i="23"/>
  <c r="F17" i="23"/>
  <c r="E17" i="23"/>
  <c r="D17" i="23"/>
  <c r="F16" i="23"/>
  <c r="E16" i="23"/>
  <c r="D16" i="23"/>
  <c r="C15" i="23"/>
  <c r="E15" i="23" s="1"/>
  <c r="D14" i="23"/>
  <c r="D13" i="23"/>
  <c r="F12" i="23"/>
  <c r="E12" i="23"/>
  <c r="D12" i="23"/>
  <c r="C12" i="23"/>
  <c r="C11" i="23"/>
  <c r="D11" i="23" s="1"/>
  <c r="C10" i="23"/>
  <c r="D10" i="23" s="1"/>
  <c r="F9" i="23"/>
  <c r="E9" i="23"/>
  <c r="E41" i="23" s="1"/>
  <c r="C9" i="23"/>
  <c r="D9" i="23" s="1"/>
  <c r="A4" i="23"/>
  <c r="D40" i="22"/>
  <c r="D39" i="22"/>
  <c r="C39" i="22"/>
  <c r="F39" i="22" s="1"/>
  <c r="E38" i="22"/>
  <c r="C38" i="22"/>
  <c r="F38" i="22" s="1"/>
  <c r="F41" i="22" s="1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E28" i="22"/>
  <c r="D28" i="22"/>
  <c r="C28" i="22"/>
  <c r="F28" i="22" s="1"/>
  <c r="C27" i="22"/>
  <c r="F27" i="22" s="1"/>
  <c r="D25" i="22"/>
  <c r="C25" i="22"/>
  <c r="F25" i="22" s="1"/>
  <c r="E24" i="22"/>
  <c r="C24" i="22"/>
  <c r="F24" i="22" s="1"/>
  <c r="E23" i="22"/>
  <c r="D23" i="22"/>
  <c r="C23" i="22"/>
  <c r="F23" i="22" s="1"/>
  <c r="C22" i="22"/>
  <c r="F22" i="22" s="1"/>
  <c r="F21" i="22"/>
  <c r="E21" i="22"/>
  <c r="D21" i="22"/>
  <c r="F20" i="22"/>
  <c r="E20" i="22"/>
  <c r="D20" i="22"/>
  <c r="F19" i="22"/>
  <c r="E19" i="22"/>
  <c r="D19" i="22"/>
  <c r="F18" i="22"/>
  <c r="E18" i="22"/>
  <c r="D18" i="22"/>
  <c r="F17" i="22"/>
  <c r="E17" i="22"/>
  <c r="D17" i="22"/>
  <c r="F16" i="22"/>
  <c r="E16" i="22"/>
  <c r="D16" i="22"/>
  <c r="F15" i="22"/>
  <c r="E15" i="22"/>
  <c r="C15" i="22"/>
  <c r="D15" i="22" s="1"/>
  <c r="D14" i="22"/>
  <c r="D13" i="22"/>
  <c r="E12" i="22"/>
  <c r="C12" i="22"/>
  <c r="F12" i="22" s="1"/>
  <c r="C11" i="22"/>
  <c r="D11" i="22" s="1"/>
  <c r="F10" i="22"/>
  <c r="D10" i="22"/>
  <c r="C10" i="22"/>
  <c r="F9" i="22"/>
  <c r="E9" i="22"/>
  <c r="D9" i="22"/>
  <c r="C9" i="22"/>
  <c r="A4" i="22"/>
  <c r="D40" i="21"/>
  <c r="C39" i="21"/>
  <c r="E39" i="21" s="1"/>
  <c r="D38" i="21"/>
  <c r="C38" i="21"/>
  <c r="E38" i="21" s="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C28" i="21"/>
  <c r="E28" i="21" s="1"/>
  <c r="F27" i="21"/>
  <c r="D27" i="21"/>
  <c r="C27" i="21"/>
  <c r="E27" i="21" s="1"/>
  <c r="C25" i="21"/>
  <c r="E25" i="21" s="1"/>
  <c r="D24" i="21"/>
  <c r="C24" i="21"/>
  <c r="E24" i="21" s="1"/>
  <c r="F23" i="21"/>
  <c r="C23" i="21"/>
  <c r="E23" i="21" s="1"/>
  <c r="F22" i="21"/>
  <c r="D22" i="21"/>
  <c r="C22" i="21"/>
  <c r="E22" i="21" s="1"/>
  <c r="F21" i="21"/>
  <c r="E21" i="21"/>
  <c r="D21" i="21"/>
  <c r="F20" i="21"/>
  <c r="E20" i="21"/>
  <c r="D20" i="21"/>
  <c r="F19" i="21"/>
  <c r="E19" i="21"/>
  <c r="D19" i="21"/>
  <c r="F18" i="21"/>
  <c r="E18" i="21"/>
  <c r="D18" i="21"/>
  <c r="F17" i="21"/>
  <c r="E17" i="21"/>
  <c r="D17" i="21"/>
  <c r="F16" i="21"/>
  <c r="E16" i="21"/>
  <c r="D16" i="21"/>
  <c r="F15" i="21"/>
  <c r="E15" i="21"/>
  <c r="D15" i="21"/>
  <c r="C15" i="21"/>
  <c r="D14" i="21"/>
  <c r="D13" i="21"/>
  <c r="C12" i="21"/>
  <c r="E12" i="21" s="1"/>
  <c r="D11" i="21"/>
  <c r="C11" i="21"/>
  <c r="F10" i="21"/>
  <c r="D10" i="21"/>
  <c r="C10" i="21"/>
  <c r="C9" i="21"/>
  <c r="F9" i="21" s="1"/>
  <c r="A4" i="21"/>
  <c r="D40" i="20"/>
  <c r="F39" i="20"/>
  <c r="C39" i="20"/>
  <c r="D39" i="20" s="1"/>
  <c r="F38" i="20"/>
  <c r="E38" i="20"/>
  <c r="C38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C28" i="20"/>
  <c r="D28" i="20" s="1"/>
  <c r="E27" i="20"/>
  <c r="C27" i="20"/>
  <c r="D27" i="20" s="1"/>
  <c r="F25" i="20"/>
  <c r="C25" i="20"/>
  <c r="D25" i="20" s="1"/>
  <c r="F24" i="20"/>
  <c r="E24" i="20"/>
  <c r="C24" i="20"/>
  <c r="D24" i="20" s="1"/>
  <c r="C23" i="20"/>
  <c r="D23" i="20" s="1"/>
  <c r="E22" i="20"/>
  <c r="C22" i="20"/>
  <c r="D22" i="20" s="1"/>
  <c r="F21" i="20"/>
  <c r="E21" i="20"/>
  <c r="D21" i="20"/>
  <c r="F20" i="20"/>
  <c r="E20" i="20"/>
  <c r="D20" i="20"/>
  <c r="F19" i="20"/>
  <c r="E19" i="20"/>
  <c r="D19" i="20"/>
  <c r="F18" i="20"/>
  <c r="E18" i="20"/>
  <c r="D18" i="20"/>
  <c r="F17" i="20"/>
  <c r="E17" i="20"/>
  <c r="D17" i="20"/>
  <c r="F16" i="20"/>
  <c r="E16" i="20"/>
  <c r="D16" i="20"/>
  <c r="C15" i="20"/>
  <c r="F15" i="20" s="1"/>
  <c r="D14" i="20"/>
  <c r="D13" i="20"/>
  <c r="F12" i="20"/>
  <c r="E12" i="20"/>
  <c r="C12" i="20"/>
  <c r="D12" i="20" s="1"/>
  <c r="C11" i="20"/>
  <c r="D11" i="20" s="1"/>
  <c r="D10" i="20"/>
  <c r="C10" i="20"/>
  <c r="F10" i="20" s="1"/>
  <c r="C9" i="20"/>
  <c r="E9" i="20" s="1"/>
  <c r="A4" i="20"/>
  <c r="D40" i="19"/>
  <c r="F39" i="19"/>
  <c r="E39" i="19"/>
  <c r="D39" i="19"/>
  <c r="C39" i="19"/>
  <c r="F38" i="19"/>
  <c r="E38" i="19"/>
  <c r="E42" i="19" s="1"/>
  <c r="D38" i="19"/>
  <c r="C38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E41" i="19" s="1"/>
  <c r="D31" i="19"/>
  <c r="F30" i="19"/>
  <c r="E30" i="19"/>
  <c r="D30" i="19"/>
  <c r="F29" i="19"/>
  <c r="E29" i="19"/>
  <c r="D29" i="19"/>
  <c r="F28" i="19"/>
  <c r="E28" i="19"/>
  <c r="D28" i="19"/>
  <c r="C28" i="19"/>
  <c r="F27" i="19"/>
  <c r="E27" i="19"/>
  <c r="D27" i="19"/>
  <c r="C27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F20" i="19"/>
  <c r="E20" i="19"/>
  <c r="D20" i="19"/>
  <c r="F19" i="19"/>
  <c r="E19" i="19"/>
  <c r="D19" i="19"/>
  <c r="F18" i="19"/>
  <c r="E18" i="19"/>
  <c r="D18" i="19"/>
  <c r="F17" i="19"/>
  <c r="E17" i="19"/>
  <c r="D17" i="19"/>
  <c r="F16" i="19"/>
  <c r="E16" i="19"/>
  <c r="D16" i="19"/>
  <c r="C15" i="19"/>
  <c r="E15" i="19" s="1"/>
  <c r="D14" i="19"/>
  <c r="D13" i="19"/>
  <c r="F12" i="19"/>
  <c r="E12" i="19"/>
  <c r="D12" i="19"/>
  <c r="C12" i="19"/>
  <c r="C11" i="19"/>
  <c r="D11" i="19" s="1"/>
  <c r="C10" i="19"/>
  <c r="D10" i="19" s="1"/>
  <c r="F9" i="19"/>
  <c r="E9" i="19"/>
  <c r="C9" i="19"/>
  <c r="D9" i="19" s="1"/>
  <c r="A4" i="19"/>
  <c r="D40" i="18"/>
  <c r="D39" i="18"/>
  <c r="F39" i="18" s="1"/>
  <c r="C39" i="18"/>
  <c r="E39" i="18" s="1"/>
  <c r="E38" i="18"/>
  <c r="C38" i="18"/>
  <c r="F38" i="18" s="1"/>
  <c r="F41" i="18" s="1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E28" i="18"/>
  <c r="D28" i="18"/>
  <c r="C28" i="18"/>
  <c r="F28" i="18" s="1"/>
  <c r="C27" i="18"/>
  <c r="F27" i="18" s="1"/>
  <c r="D25" i="18"/>
  <c r="C25" i="18"/>
  <c r="F25" i="18" s="1"/>
  <c r="E24" i="18"/>
  <c r="C24" i="18"/>
  <c r="F24" i="18" s="1"/>
  <c r="E23" i="18"/>
  <c r="D23" i="18"/>
  <c r="C23" i="18"/>
  <c r="F23" i="18" s="1"/>
  <c r="C22" i="18"/>
  <c r="F22" i="18" s="1"/>
  <c r="F21" i="18"/>
  <c r="E21" i="18"/>
  <c r="D21" i="18"/>
  <c r="F20" i="18"/>
  <c r="E20" i="18"/>
  <c r="D20" i="18"/>
  <c r="F19" i="18"/>
  <c r="E19" i="18"/>
  <c r="D19" i="18"/>
  <c r="F18" i="18"/>
  <c r="E18" i="18"/>
  <c r="D18" i="18"/>
  <c r="F17" i="18"/>
  <c r="E17" i="18"/>
  <c r="D17" i="18"/>
  <c r="F16" i="18"/>
  <c r="E16" i="18"/>
  <c r="D16" i="18"/>
  <c r="F15" i="18"/>
  <c r="E15" i="18"/>
  <c r="C15" i="18"/>
  <c r="D15" i="18" s="1"/>
  <c r="D14" i="18"/>
  <c r="D13" i="18"/>
  <c r="E12" i="18"/>
  <c r="C12" i="18"/>
  <c r="F12" i="18" s="1"/>
  <c r="C11" i="18"/>
  <c r="D11" i="18" s="1"/>
  <c r="F10" i="18"/>
  <c r="D10" i="18"/>
  <c r="C10" i="18"/>
  <c r="F9" i="18"/>
  <c r="E9" i="18"/>
  <c r="D9" i="18"/>
  <c r="C9" i="18"/>
  <c r="A4" i="18"/>
  <c r="D40" i="17"/>
  <c r="C39" i="17"/>
  <c r="E39" i="17" s="1"/>
  <c r="D38" i="17"/>
  <c r="C38" i="17"/>
  <c r="E38" i="17" s="1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C28" i="17"/>
  <c r="E28" i="17" s="1"/>
  <c r="F27" i="17"/>
  <c r="D27" i="17"/>
  <c r="C27" i="17"/>
  <c r="E27" i="17" s="1"/>
  <c r="C25" i="17"/>
  <c r="E25" i="17" s="1"/>
  <c r="D24" i="17"/>
  <c r="C24" i="17"/>
  <c r="E24" i="17" s="1"/>
  <c r="F23" i="17"/>
  <c r="C23" i="17"/>
  <c r="E23" i="17" s="1"/>
  <c r="F22" i="17"/>
  <c r="D22" i="17"/>
  <c r="C22" i="17"/>
  <c r="E22" i="17" s="1"/>
  <c r="F21" i="17"/>
  <c r="E21" i="17"/>
  <c r="D21" i="17"/>
  <c r="F20" i="17"/>
  <c r="E20" i="17"/>
  <c r="D20" i="17"/>
  <c r="F19" i="17"/>
  <c r="E19" i="17"/>
  <c r="D19" i="17"/>
  <c r="F18" i="17"/>
  <c r="E18" i="17"/>
  <c r="D18" i="17"/>
  <c r="F17" i="17"/>
  <c r="E17" i="17"/>
  <c r="D17" i="17"/>
  <c r="F16" i="17"/>
  <c r="E16" i="17"/>
  <c r="D16" i="17"/>
  <c r="F15" i="17"/>
  <c r="E15" i="17"/>
  <c r="D15" i="17"/>
  <c r="C15" i="17"/>
  <c r="D14" i="17"/>
  <c r="D13" i="17"/>
  <c r="C12" i="17"/>
  <c r="E12" i="17" s="1"/>
  <c r="D11" i="17"/>
  <c r="C11" i="17"/>
  <c r="F10" i="17"/>
  <c r="D10" i="17"/>
  <c r="C10" i="17"/>
  <c r="C9" i="17"/>
  <c r="F9" i="17" s="1"/>
  <c r="A4" i="17"/>
  <c r="D40" i="16"/>
  <c r="F39" i="16"/>
  <c r="E39" i="16"/>
  <c r="C39" i="16"/>
  <c r="D39" i="16" s="1"/>
  <c r="E38" i="16"/>
  <c r="C38" i="16"/>
  <c r="F38" i="16" s="1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C28" i="16"/>
  <c r="D28" i="16" s="1"/>
  <c r="F27" i="16"/>
  <c r="E27" i="16"/>
  <c r="C27" i="16"/>
  <c r="D27" i="16" s="1"/>
  <c r="F25" i="16"/>
  <c r="E25" i="16"/>
  <c r="C25" i="16"/>
  <c r="D25" i="16" s="1"/>
  <c r="E24" i="16"/>
  <c r="C24" i="16"/>
  <c r="D24" i="16" s="1"/>
  <c r="C23" i="16"/>
  <c r="D23" i="16" s="1"/>
  <c r="F22" i="16"/>
  <c r="E22" i="16"/>
  <c r="C22" i="16"/>
  <c r="D22" i="16" s="1"/>
  <c r="F21" i="16"/>
  <c r="E21" i="16"/>
  <c r="D21" i="16"/>
  <c r="F20" i="16"/>
  <c r="E20" i="16"/>
  <c r="D20" i="16"/>
  <c r="F19" i="16"/>
  <c r="E19" i="16"/>
  <c r="D19" i="16"/>
  <c r="F18" i="16"/>
  <c r="E18" i="16"/>
  <c r="D18" i="16"/>
  <c r="F17" i="16"/>
  <c r="E17" i="16"/>
  <c r="D17" i="16"/>
  <c r="F16" i="16"/>
  <c r="E16" i="16"/>
  <c r="D16" i="16"/>
  <c r="C15" i="16"/>
  <c r="F15" i="16" s="1"/>
  <c r="D14" i="16"/>
  <c r="D13" i="16"/>
  <c r="E12" i="16"/>
  <c r="D12" i="16"/>
  <c r="C12" i="16"/>
  <c r="F12" i="16" s="1"/>
  <c r="C11" i="16"/>
  <c r="D11" i="16" s="1"/>
  <c r="F10" i="16"/>
  <c r="D10" i="16"/>
  <c r="C10" i="16"/>
  <c r="F9" i="16"/>
  <c r="E9" i="16"/>
  <c r="D9" i="16"/>
  <c r="C9" i="16"/>
  <c r="A4" i="16"/>
  <c r="C41" i="15"/>
  <c r="D40" i="15"/>
  <c r="D39" i="15"/>
  <c r="C39" i="15"/>
  <c r="F39" i="15" s="1"/>
  <c r="D38" i="15"/>
  <c r="C38" i="15"/>
  <c r="F38" i="15" s="1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D28" i="15"/>
  <c r="C28" i="15"/>
  <c r="F28" i="15" s="1"/>
  <c r="D27" i="15"/>
  <c r="C27" i="15"/>
  <c r="F27" i="15" s="1"/>
  <c r="D25" i="15"/>
  <c r="C25" i="15"/>
  <c r="F25" i="15" s="1"/>
  <c r="D24" i="15"/>
  <c r="C24" i="15"/>
  <c r="F24" i="15" s="1"/>
  <c r="D23" i="15"/>
  <c r="C23" i="15"/>
  <c r="F23" i="15" s="1"/>
  <c r="D22" i="15"/>
  <c r="C22" i="15"/>
  <c r="F22" i="15" s="1"/>
  <c r="F21" i="15"/>
  <c r="E21" i="15"/>
  <c r="D21" i="15"/>
  <c r="F20" i="15"/>
  <c r="E20" i="15"/>
  <c r="D20" i="15"/>
  <c r="F19" i="15"/>
  <c r="E19" i="15"/>
  <c r="D19" i="15"/>
  <c r="F18" i="15"/>
  <c r="E18" i="15"/>
  <c r="D18" i="15"/>
  <c r="F17" i="15"/>
  <c r="E17" i="15"/>
  <c r="D17" i="15"/>
  <c r="F16" i="15"/>
  <c r="E16" i="15"/>
  <c r="D16" i="15"/>
  <c r="F15" i="15"/>
  <c r="E15" i="15"/>
  <c r="C15" i="15"/>
  <c r="D15" i="15" s="1"/>
  <c r="D14" i="15"/>
  <c r="D13" i="15"/>
  <c r="D12" i="15"/>
  <c r="C12" i="15"/>
  <c r="F12" i="15" s="1"/>
  <c r="C11" i="15"/>
  <c r="D11" i="15" s="1"/>
  <c r="F10" i="15"/>
  <c r="D10" i="15"/>
  <c r="C10" i="15"/>
  <c r="E9" i="15"/>
  <c r="D9" i="15"/>
  <c r="C9" i="15"/>
  <c r="F9" i="15" s="1"/>
  <c r="A4" i="15"/>
  <c r="D40" i="14"/>
  <c r="F39" i="14"/>
  <c r="C39" i="14"/>
  <c r="E39" i="14" s="1"/>
  <c r="F38" i="14"/>
  <c r="C38" i="14"/>
  <c r="E38" i="14" s="1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C28" i="14"/>
  <c r="E28" i="14" s="1"/>
  <c r="F27" i="14"/>
  <c r="C27" i="14"/>
  <c r="E27" i="14" s="1"/>
  <c r="F25" i="14"/>
  <c r="C25" i="14"/>
  <c r="E25" i="14" s="1"/>
  <c r="F24" i="14"/>
  <c r="C24" i="14"/>
  <c r="E24" i="14" s="1"/>
  <c r="F23" i="14"/>
  <c r="C23" i="14"/>
  <c r="E23" i="14" s="1"/>
  <c r="F22" i="14"/>
  <c r="C22" i="14"/>
  <c r="E22" i="14" s="1"/>
  <c r="F21" i="14"/>
  <c r="E21" i="14"/>
  <c r="D21" i="14"/>
  <c r="F20" i="14"/>
  <c r="E20" i="14"/>
  <c r="D20" i="14"/>
  <c r="F19" i="14"/>
  <c r="E19" i="14"/>
  <c r="D19" i="14"/>
  <c r="F18" i="14"/>
  <c r="E18" i="14"/>
  <c r="D18" i="14"/>
  <c r="F17" i="14"/>
  <c r="E17" i="14"/>
  <c r="D17" i="14"/>
  <c r="F16" i="14"/>
  <c r="E16" i="14"/>
  <c r="D16" i="14"/>
  <c r="E15" i="14"/>
  <c r="D15" i="14"/>
  <c r="C15" i="14"/>
  <c r="F15" i="14" s="1"/>
  <c r="D14" i="14"/>
  <c r="D13" i="14"/>
  <c r="F12" i="14"/>
  <c r="C12" i="14"/>
  <c r="E12" i="14" s="1"/>
  <c r="D11" i="14"/>
  <c r="C11" i="14"/>
  <c r="C10" i="14"/>
  <c r="D10" i="14" s="1"/>
  <c r="C9" i="14"/>
  <c r="F9" i="14" s="1"/>
  <c r="A4" i="14"/>
  <c r="D40" i="13"/>
  <c r="F39" i="13"/>
  <c r="E39" i="13"/>
  <c r="C39" i="13"/>
  <c r="D39" i="13" s="1"/>
  <c r="F38" i="13"/>
  <c r="E38" i="13"/>
  <c r="C38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C28" i="13"/>
  <c r="F27" i="13"/>
  <c r="E27" i="13"/>
  <c r="D27" i="13"/>
  <c r="C27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C15" i="13"/>
  <c r="F15" i="13" s="1"/>
  <c r="D14" i="13"/>
  <c r="D13" i="13"/>
  <c r="F12" i="13"/>
  <c r="E12" i="13"/>
  <c r="C12" i="13"/>
  <c r="D12" i="13" s="1"/>
  <c r="C11" i="13"/>
  <c r="D11" i="13" s="1"/>
  <c r="C10" i="13"/>
  <c r="F10" i="13" s="1"/>
  <c r="F9" i="13"/>
  <c r="C9" i="13"/>
  <c r="E9" i="13" s="1"/>
  <c r="A4" i="13"/>
  <c r="C41" i="12"/>
  <c r="D40" i="12"/>
  <c r="E39" i="12"/>
  <c r="D39" i="12"/>
  <c r="C39" i="12"/>
  <c r="F39" i="12" s="1"/>
  <c r="E38" i="12"/>
  <c r="D38" i="12"/>
  <c r="C38" i="12"/>
  <c r="F38" i="12" s="1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E28" i="12"/>
  <c r="D28" i="12"/>
  <c r="C28" i="12"/>
  <c r="F28" i="12" s="1"/>
  <c r="E27" i="12"/>
  <c r="D27" i="12"/>
  <c r="C27" i="12"/>
  <c r="F27" i="12" s="1"/>
  <c r="E25" i="12"/>
  <c r="D25" i="12"/>
  <c r="C25" i="12"/>
  <c r="F25" i="12" s="1"/>
  <c r="E24" i="12"/>
  <c r="D24" i="12"/>
  <c r="C24" i="12"/>
  <c r="F24" i="12" s="1"/>
  <c r="E23" i="12"/>
  <c r="D23" i="12"/>
  <c r="C23" i="12"/>
  <c r="F23" i="12" s="1"/>
  <c r="E22" i="12"/>
  <c r="D22" i="12"/>
  <c r="C22" i="12"/>
  <c r="F22" i="12" s="1"/>
  <c r="F21" i="12"/>
  <c r="E21" i="12"/>
  <c r="D21" i="12"/>
  <c r="F20" i="12"/>
  <c r="E20" i="12"/>
  <c r="D20" i="12"/>
  <c r="F19" i="12"/>
  <c r="E19" i="12"/>
  <c r="D19" i="12"/>
  <c r="F18" i="12"/>
  <c r="E18" i="12"/>
  <c r="D18" i="12"/>
  <c r="F17" i="12"/>
  <c r="E17" i="12"/>
  <c r="D17" i="12"/>
  <c r="F16" i="12"/>
  <c r="E16" i="12"/>
  <c r="D16" i="12"/>
  <c r="F15" i="12"/>
  <c r="C15" i="12"/>
  <c r="E15" i="12" s="1"/>
  <c r="D14" i="12"/>
  <c r="D13" i="12"/>
  <c r="E12" i="12"/>
  <c r="D12" i="12"/>
  <c r="C12" i="12"/>
  <c r="F12" i="12" s="1"/>
  <c r="C11" i="12"/>
  <c r="D11" i="12" s="1"/>
  <c r="F10" i="12"/>
  <c r="D10" i="12"/>
  <c r="C10" i="12"/>
  <c r="F9" i="12"/>
  <c r="E9" i="12"/>
  <c r="D9" i="12"/>
  <c r="C9" i="12"/>
  <c r="A4" i="12"/>
  <c r="D40" i="11"/>
  <c r="C39" i="11"/>
  <c r="F39" i="11" s="1"/>
  <c r="C38" i="11"/>
  <c r="F38" i="11" s="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C28" i="11"/>
  <c r="F28" i="11" s="1"/>
  <c r="C27" i="11"/>
  <c r="F27" i="11" s="1"/>
  <c r="C25" i="11"/>
  <c r="F25" i="11" s="1"/>
  <c r="C24" i="11"/>
  <c r="F24" i="11" s="1"/>
  <c r="C23" i="11"/>
  <c r="F23" i="11" s="1"/>
  <c r="C22" i="11"/>
  <c r="F22" i="11" s="1"/>
  <c r="F21" i="11"/>
  <c r="E21" i="11"/>
  <c r="D21" i="11"/>
  <c r="F20" i="11"/>
  <c r="E20" i="11"/>
  <c r="D20" i="11"/>
  <c r="F19" i="11"/>
  <c r="E19" i="11"/>
  <c r="D19" i="11"/>
  <c r="F18" i="11"/>
  <c r="E18" i="11"/>
  <c r="D18" i="11"/>
  <c r="F17" i="11"/>
  <c r="E17" i="11"/>
  <c r="D17" i="11"/>
  <c r="F16" i="11"/>
  <c r="E16" i="11"/>
  <c r="D16" i="11"/>
  <c r="F15" i="11"/>
  <c r="E15" i="11"/>
  <c r="C15" i="11"/>
  <c r="D15" i="11" s="1"/>
  <c r="D14" i="11"/>
  <c r="D13" i="11"/>
  <c r="C12" i="11"/>
  <c r="F12" i="11" s="1"/>
  <c r="C11" i="11"/>
  <c r="D11" i="11" s="1"/>
  <c r="F10" i="11"/>
  <c r="D10" i="11"/>
  <c r="C10" i="11"/>
  <c r="E9" i="11"/>
  <c r="D9" i="11"/>
  <c r="C9" i="11"/>
  <c r="F9" i="11" s="1"/>
  <c r="A4" i="11"/>
  <c r="D40" i="10"/>
  <c r="F39" i="10"/>
  <c r="C39" i="10"/>
  <c r="E39" i="10" s="1"/>
  <c r="F38" i="10"/>
  <c r="C38" i="10"/>
  <c r="E38" i="10" s="1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C28" i="10"/>
  <c r="E28" i="10" s="1"/>
  <c r="F27" i="10"/>
  <c r="C27" i="10"/>
  <c r="E27" i="10" s="1"/>
  <c r="F25" i="10"/>
  <c r="C25" i="10"/>
  <c r="E25" i="10" s="1"/>
  <c r="F24" i="10"/>
  <c r="C24" i="10"/>
  <c r="E24" i="10" s="1"/>
  <c r="F23" i="10"/>
  <c r="C23" i="10"/>
  <c r="E23" i="10" s="1"/>
  <c r="F22" i="10"/>
  <c r="C22" i="10"/>
  <c r="E22" i="10" s="1"/>
  <c r="F21" i="10"/>
  <c r="E21" i="10"/>
  <c r="D21" i="10"/>
  <c r="F20" i="10"/>
  <c r="E20" i="10"/>
  <c r="D20" i="10"/>
  <c r="F19" i="10"/>
  <c r="E19" i="10"/>
  <c r="D19" i="10"/>
  <c r="F18" i="10"/>
  <c r="E18" i="10"/>
  <c r="D18" i="10"/>
  <c r="F17" i="10"/>
  <c r="E17" i="10"/>
  <c r="D17" i="10"/>
  <c r="F16" i="10"/>
  <c r="E16" i="10"/>
  <c r="D16" i="10"/>
  <c r="F15" i="10"/>
  <c r="E15" i="10"/>
  <c r="D15" i="10"/>
  <c r="C15" i="10"/>
  <c r="D14" i="10"/>
  <c r="D13" i="10"/>
  <c r="F12" i="10"/>
  <c r="C12" i="10"/>
  <c r="E12" i="10" s="1"/>
  <c r="D11" i="10"/>
  <c r="C11" i="10"/>
  <c r="C10" i="10"/>
  <c r="F10" i="10" s="1"/>
  <c r="C9" i="10"/>
  <c r="F9" i="10" s="1"/>
  <c r="A4" i="10"/>
  <c r="D40" i="9"/>
  <c r="F39" i="9"/>
  <c r="E39" i="9"/>
  <c r="D39" i="9"/>
  <c r="C39" i="9"/>
  <c r="F38" i="9"/>
  <c r="E38" i="9"/>
  <c r="D38" i="9"/>
  <c r="C38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C28" i="9"/>
  <c r="F27" i="9"/>
  <c r="E27" i="9"/>
  <c r="D27" i="9"/>
  <c r="C27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C15" i="9"/>
  <c r="F15" i="9" s="1"/>
  <c r="D14" i="9"/>
  <c r="D13" i="9"/>
  <c r="F12" i="9"/>
  <c r="E12" i="9"/>
  <c r="D12" i="9"/>
  <c r="C12" i="9"/>
  <c r="C11" i="9"/>
  <c r="D11" i="9" s="1"/>
  <c r="C10" i="9"/>
  <c r="F10" i="9" s="1"/>
  <c r="F9" i="9"/>
  <c r="C9" i="9"/>
  <c r="E9" i="9" s="1"/>
  <c r="A4" i="9"/>
  <c r="C41" i="8"/>
  <c r="D40" i="8"/>
  <c r="E39" i="8"/>
  <c r="D39" i="8"/>
  <c r="C39" i="8"/>
  <c r="F39" i="8" s="1"/>
  <c r="E38" i="8"/>
  <c r="D38" i="8"/>
  <c r="C38" i="8"/>
  <c r="F38" i="8" s="1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E28" i="8"/>
  <c r="D28" i="8"/>
  <c r="C28" i="8"/>
  <c r="F28" i="8" s="1"/>
  <c r="E27" i="8"/>
  <c r="D27" i="8"/>
  <c r="C27" i="8"/>
  <c r="F27" i="8" s="1"/>
  <c r="F25" i="8"/>
  <c r="E25" i="8"/>
  <c r="D25" i="8"/>
  <c r="C25" i="8"/>
  <c r="E24" i="8"/>
  <c r="D24" i="8"/>
  <c r="C24" i="8"/>
  <c r="F24" i="8" s="1"/>
  <c r="F23" i="8"/>
  <c r="E23" i="8"/>
  <c r="D23" i="8"/>
  <c r="C23" i="8"/>
  <c r="F22" i="8"/>
  <c r="E22" i="8"/>
  <c r="D22" i="8"/>
  <c r="C22" i="8"/>
  <c r="F21" i="8"/>
  <c r="E21" i="8"/>
  <c r="D21" i="8"/>
  <c r="F20" i="8"/>
  <c r="E20" i="8"/>
  <c r="D20" i="8"/>
  <c r="F19" i="8"/>
  <c r="E19" i="8"/>
  <c r="D19" i="8"/>
  <c r="F18" i="8"/>
  <c r="E18" i="8"/>
  <c r="D18" i="8"/>
  <c r="F17" i="8"/>
  <c r="E17" i="8"/>
  <c r="D17" i="8"/>
  <c r="F16" i="8"/>
  <c r="E16" i="8"/>
  <c r="D16" i="8"/>
  <c r="F15" i="8"/>
  <c r="C15" i="8"/>
  <c r="E15" i="8" s="1"/>
  <c r="D14" i="8"/>
  <c r="D13" i="8"/>
  <c r="E12" i="8"/>
  <c r="D12" i="8"/>
  <c r="C12" i="8"/>
  <c r="F12" i="8" s="1"/>
  <c r="C11" i="8"/>
  <c r="D11" i="8" s="1"/>
  <c r="F10" i="8"/>
  <c r="D10" i="8"/>
  <c r="C10" i="8"/>
  <c r="F9" i="8"/>
  <c r="E9" i="8"/>
  <c r="D9" i="8"/>
  <c r="C9" i="8"/>
  <c r="A4" i="8"/>
  <c r="D40" i="7"/>
  <c r="C39" i="7"/>
  <c r="F39" i="7" s="1"/>
  <c r="C38" i="7"/>
  <c r="F38" i="7" s="1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C28" i="7"/>
  <c r="F28" i="7" s="1"/>
  <c r="C27" i="7"/>
  <c r="F27" i="7" s="1"/>
  <c r="C25" i="7"/>
  <c r="F25" i="7" s="1"/>
  <c r="C24" i="7"/>
  <c r="F24" i="7" s="1"/>
  <c r="C23" i="7"/>
  <c r="F23" i="7" s="1"/>
  <c r="C22" i="7"/>
  <c r="F22" i="7" s="1"/>
  <c r="F21" i="7"/>
  <c r="E21" i="7"/>
  <c r="D21" i="7"/>
  <c r="F20" i="7"/>
  <c r="E20" i="7"/>
  <c r="D20" i="7"/>
  <c r="F19" i="7"/>
  <c r="E19" i="7"/>
  <c r="D19" i="7"/>
  <c r="F18" i="7"/>
  <c r="E18" i="7"/>
  <c r="D18" i="7"/>
  <c r="F17" i="7"/>
  <c r="E17" i="7"/>
  <c r="D17" i="7"/>
  <c r="F16" i="7"/>
  <c r="E16" i="7"/>
  <c r="D16" i="7"/>
  <c r="F15" i="7"/>
  <c r="E15" i="7"/>
  <c r="C15" i="7"/>
  <c r="D15" i="7" s="1"/>
  <c r="D14" i="7"/>
  <c r="D13" i="7"/>
  <c r="C12" i="7"/>
  <c r="F12" i="7" s="1"/>
  <c r="C11" i="7"/>
  <c r="D11" i="7" s="1"/>
  <c r="F10" i="7"/>
  <c r="D10" i="7"/>
  <c r="C10" i="7"/>
  <c r="E9" i="7"/>
  <c r="D9" i="7"/>
  <c r="C9" i="7"/>
  <c r="F9" i="7" s="1"/>
  <c r="A4" i="7"/>
  <c r="D40" i="6"/>
  <c r="F39" i="6"/>
  <c r="C39" i="6"/>
  <c r="E39" i="6" s="1"/>
  <c r="F38" i="6"/>
  <c r="C38" i="6"/>
  <c r="E38" i="6" s="1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C28" i="6"/>
  <c r="E28" i="6" s="1"/>
  <c r="F27" i="6"/>
  <c r="C27" i="6"/>
  <c r="E27" i="6" s="1"/>
  <c r="F25" i="6"/>
  <c r="C25" i="6"/>
  <c r="E25" i="6" s="1"/>
  <c r="F24" i="6"/>
  <c r="C24" i="6"/>
  <c r="E24" i="6" s="1"/>
  <c r="F23" i="6"/>
  <c r="C23" i="6"/>
  <c r="E23" i="6" s="1"/>
  <c r="F22" i="6"/>
  <c r="C22" i="6"/>
  <c r="E22" i="6" s="1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E15" i="6"/>
  <c r="D15" i="6"/>
  <c r="C15" i="6"/>
  <c r="F15" i="6" s="1"/>
  <c r="D14" i="6"/>
  <c r="D13" i="6"/>
  <c r="F12" i="6"/>
  <c r="C12" i="6"/>
  <c r="E12" i="6" s="1"/>
  <c r="D11" i="6"/>
  <c r="C11" i="6"/>
  <c r="C10" i="6"/>
  <c r="F10" i="6" s="1"/>
  <c r="C9" i="6"/>
  <c r="F9" i="6" s="1"/>
  <c r="A4" i="6"/>
  <c r="D40" i="5"/>
  <c r="F39" i="5"/>
  <c r="E39" i="5"/>
  <c r="D39" i="5"/>
  <c r="C39" i="5"/>
  <c r="F38" i="5"/>
  <c r="E38" i="5"/>
  <c r="D38" i="5"/>
  <c r="C38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C28" i="5"/>
  <c r="F27" i="5"/>
  <c r="E27" i="5"/>
  <c r="D27" i="5"/>
  <c r="C27" i="5"/>
  <c r="F25" i="5"/>
  <c r="E25" i="5"/>
  <c r="D25" i="5"/>
  <c r="C25" i="5"/>
  <c r="F24" i="5"/>
  <c r="E24" i="5"/>
  <c r="D24" i="5"/>
  <c r="C24" i="5"/>
  <c r="F23" i="5"/>
  <c r="E23" i="5"/>
  <c r="D23" i="5"/>
  <c r="C23" i="5"/>
  <c r="F22" i="5"/>
  <c r="E22" i="5"/>
  <c r="D22" i="5"/>
  <c r="C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C15" i="5"/>
  <c r="F15" i="5" s="1"/>
  <c r="D14" i="5"/>
  <c r="D13" i="5"/>
  <c r="F12" i="5"/>
  <c r="E12" i="5"/>
  <c r="C12" i="5"/>
  <c r="D12" i="5" s="1"/>
  <c r="C11" i="5"/>
  <c r="D11" i="5" s="1"/>
  <c r="C10" i="5"/>
  <c r="F10" i="5" s="1"/>
  <c r="F9" i="5"/>
  <c r="C9" i="5"/>
  <c r="E9" i="5" s="1"/>
  <c r="A4" i="5"/>
  <c r="C42" i="4"/>
  <c r="C41" i="4"/>
  <c r="C43" i="4" s="1"/>
  <c r="D40" i="4"/>
  <c r="E39" i="4"/>
  <c r="D39" i="4"/>
  <c r="C39" i="4"/>
  <c r="F39" i="4" s="1"/>
  <c r="E38" i="4"/>
  <c r="D38" i="4"/>
  <c r="C38" i="4"/>
  <c r="F38" i="4" s="1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E28" i="4"/>
  <c r="D28" i="4"/>
  <c r="C28" i="4"/>
  <c r="F28" i="4" s="1"/>
  <c r="E27" i="4"/>
  <c r="D27" i="4"/>
  <c r="C27" i="4"/>
  <c r="F27" i="4" s="1"/>
  <c r="F25" i="4"/>
  <c r="E25" i="4"/>
  <c r="D25" i="4"/>
  <c r="C25" i="4"/>
  <c r="F24" i="4"/>
  <c r="E24" i="4"/>
  <c r="D24" i="4"/>
  <c r="C24" i="4"/>
  <c r="E23" i="4"/>
  <c r="D23" i="4"/>
  <c r="C23" i="4"/>
  <c r="F23" i="4" s="1"/>
  <c r="E22" i="4"/>
  <c r="D22" i="4"/>
  <c r="C22" i="4"/>
  <c r="F22" i="4" s="1"/>
  <c r="F21" i="4"/>
  <c r="E21" i="4"/>
  <c r="D21" i="4"/>
  <c r="F20" i="4"/>
  <c r="E20" i="4"/>
  <c r="D20" i="4"/>
  <c r="F19" i="4"/>
  <c r="E19" i="4"/>
  <c r="D19" i="4"/>
  <c r="F18" i="4"/>
  <c r="E18" i="4"/>
  <c r="D18" i="4"/>
  <c r="F17" i="4"/>
  <c r="E17" i="4"/>
  <c r="D17" i="4"/>
  <c r="F16" i="4"/>
  <c r="E16" i="4"/>
  <c r="D16" i="4"/>
  <c r="F15" i="4"/>
  <c r="C15" i="4"/>
  <c r="E15" i="4" s="1"/>
  <c r="D14" i="4"/>
  <c r="D13" i="4"/>
  <c r="E12" i="4"/>
  <c r="D12" i="4"/>
  <c r="C12" i="4"/>
  <c r="F12" i="4" s="1"/>
  <c r="C11" i="4"/>
  <c r="D11" i="4" s="1"/>
  <c r="F10" i="4"/>
  <c r="C10" i="4"/>
  <c r="D10" i="4" s="1"/>
  <c r="F9" i="4"/>
  <c r="E9" i="4"/>
  <c r="C9" i="4"/>
  <c r="D9" i="4" s="1"/>
  <c r="A4" i="4"/>
  <c r="D40" i="3"/>
  <c r="C39" i="3"/>
  <c r="F39" i="3" s="1"/>
  <c r="C38" i="3"/>
  <c r="F38" i="3" s="1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C28" i="3"/>
  <c r="F28" i="3" s="1"/>
  <c r="C27" i="3"/>
  <c r="F27" i="3" s="1"/>
  <c r="C25" i="3"/>
  <c r="F25" i="3" s="1"/>
  <c r="C24" i="3"/>
  <c r="F24" i="3" s="1"/>
  <c r="C23" i="3"/>
  <c r="F23" i="3" s="1"/>
  <c r="C22" i="3"/>
  <c r="F22" i="3" s="1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C15" i="3"/>
  <c r="D14" i="3"/>
  <c r="D13" i="3"/>
  <c r="C12" i="3"/>
  <c r="F12" i="3" s="1"/>
  <c r="D11" i="3"/>
  <c r="C11" i="3"/>
  <c r="F10" i="3"/>
  <c r="D10" i="3"/>
  <c r="C10" i="3"/>
  <c r="E9" i="3"/>
  <c r="D9" i="3"/>
  <c r="C9" i="3"/>
  <c r="F9" i="3" s="1"/>
  <c r="A4" i="3"/>
  <c r="D40" i="2"/>
  <c r="F39" i="2"/>
  <c r="C39" i="2"/>
  <c r="E39" i="2" s="1"/>
  <c r="F38" i="2"/>
  <c r="C38" i="2"/>
  <c r="E38" i="2" s="1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C28" i="2"/>
  <c r="E28" i="2" s="1"/>
  <c r="F27" i="2"/>
  <c r="C27" i="2"/>
  <c r="E27" i="2" s="1"/>
  <c r="F25" i="2"/>
  <c r="C25" i="2"/>
  <c r="E25" i="2" s="1"/>
  <c r="F24" i="2"/>
  <c r="C24" i="2"/>
  <c r="E24" i="2" s="1"/>
  <c r="F23" i="2"/>
  <c r="C23" i="2"/>
  <c r="E23" i="2" s="1"/>
  <c r="F22" i="2"/>
  <c r="C22" i="2"/>
  <c r="E22" i="2" s="1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E15" i="2"/>
  <c r="D15" i="2"/>
  <c r="C15" i="2"/>
  <c r="F15" i="2" s="1"/>
  <c r="D14" i="2"/>
  <c r="D13" i="2"/>
  <c r="F12" i="2"/>
  <c r="C12" i="2"/>
  <c r="E12" i="2" s="1"/>
  <c r="D11" i="2"/>
  <c r="C11" i="2"/>
  <c r="C10" i="2"/>
  <c r="F10" i="2" s="1"/>
  <c r="C9" i="2"/>
  <c r="F9" i="2" s="1"/>
  <c r="A4" i="2"/>
  <c r="D40" i="1"/>
  <c r="F39" i="1"/>
  <c r="E39" i="1"/>
  <c r="D39" i="1"/>
  <c r="C39" i="1"/>
  <c r="F38" i="1"/>
  <c r="E38" i="1"/>
  <c r="D38" i="1"/>
  <c r="C38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C28" i="1"/>
  <c r="F27" i="1"/>
  <c r="E27" i="1"/>
  <c r="D27" i="1"/>
  <c r="C27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C15" i="1"/>
  <c r="F15" i="1" s="1"/>
  <c r="D14" i="1"/>
  <c r="D13" i="1"/>
  <c r="F12" i="1"/>
  <c r="E12" i="1"/>
  <c r="D12" i="1"/>
  <c r="C12" i="1"/>
  <c r="C11" i="1"/>
  <c r="D11" i="1" s="1"/>
  <c r="C10" i="1"/>
  <c r="F10" i="1" s="1"/>
  <c r="F9" i="1"/>
  <c r="C9" i="1"/>
  <c r="E9" i="1" s="1"/>
  <c r="A4" i="1"/>
  <c r="F41" i="4" l="1"/>
  <c r="F41" i="7"/>
  <c r="E43" i="23"/>
  <c r="F41" i="11"/>
  <c r="E43" i="27"/>
  <c r="F41" i="3"/>
  <c r="F41" i="6"/>
  <c r="F41" i="8"/>
  <c r="F41" i="12"/>
  <c r="F41" i="15"/>
  <c r="E43" i="19"/>
  <c r="E42" i="27"/>
  <c r="C42" i="15"/>
  <c r="C43" i="15" s="1"/>
  <c r="C41" i="25"/>
  <c r="F10" i="31"/>
  <c r="D10" i="31"/>
  <c r="E22" i="32"/>
  <c r="D22" i="32"/>
  <c r="E24" i="32"/>
  <c r="D24" i="32"/>
  <c r="E27" i="32"/>
  <c r="D27" i="32"/>
  <c r="E38" i="32"/>
  <c r="C41" i="32"/>
  <c r="D38" i="32"/>
  <c r="F12" i="33"/>
  <c r="E12" i="33"/>
  <c r="D12" i="33"/>
  <c r="F25" i="33"/>
  <c r="E25" i="33"/>
  <c r="D25" i="33"/>
  <c r="F39" i="33"/>
  <c r="E39" i="33"/>
  <c r="D39" i="33"/>
  <c r="D41" i="34"/>
  <c r="F15" i="35"/>
  <c r="E15" i="35"/>
  <c r="D15" i="35"/>
  <c r="F9" i="36"/>
  <c r="E9" i="36"/>
  <c r="E41" i="36" s="1"/>
  <c r="D9" i="36"/>
  <c r="F12" i="37"/>
  <c r="E12" i="37"/>
  <c r="D12" i="37"/>
  <c r="F25" i="37"/>
  <c r="E25" i="37"/>
  <c r="D25" i="37"/>
  <c r="F41" i="38"/>
  <c r="C42" i="39"/>
  <c r="C43" i="39" s="1"/>
  <c r="D10" i="2"/>
  <c r="F41" i="2"/>
  <c r="D22" i="3"/>
  <c r="D28" i="3"/>
  <c r="C41" i="3"/>
  <c r="D10" i="6"/>
  <c r="F42" i="6"/>
  <c r="D12" i="7"/>
  <c r="D23" i="7"/>
  <c r="D25" i="7"/>
  <c r="D28" i="7"/>
  <c r="D39" i="7"/>
  <c r="D15" i="9"/>
  <c r="E41" i="9"/>
  <c r="D10" i="10"/>
  <c r="F41" i="10"/>
  <c r="D23" i="11"/>
  <c r="D25" i="11"/>
  <c r="D28" i="11"/>
  <c r="D38" i="11"/>
  <c r="C41" i="11"/>
  <c r="C42" i="11"/>
  <c r="F41" i="14"/>
  <c r="C41" i="17"/>
  <c r="C41" i="21"/>
  <c r="D9" i="1"/>
  <c r="D41" i="1" s="1"/>
  <c r="D10" i="1"/>
  <c r="E15" i="1"/>
  <c r="E41" i="1" s="1"/>
  <c r="F41" i="1"/>
  <c r="E9" i="2"/>
  <c r="E41" i="2" s="1"/>
  <c r="D12" i="2"/>
  <c r="D22" i="2"/>
  <c r="D23" i="2"/>
  <c r="D24" i="2"/>
  <c r="D25" i="2"/>
  <c r="D27" i="2"/>
  <c r="D28" i="2"/>
  <c r="D38" i="2"/>
  <c r="D39" i="2"/>
  <c r="C41" i="2"/>
  <c r="C42" i="2"/>
  <c r="E12" i="3"/>
  <c r="E22" i="3"/>
  <c r="E23" i="3"/>
  <c r="E24" i="3"/>
  <c r="E25" i="3"/>
  <c r="E27" i="3"/>
  <c r="E28" i="3"/>
  <c r="E38" i="3"/>
  <c r="E39" i="3"/>
  <c r="D15" i="4"/>
  <c r="D41" i="4" s="1"/>
  <c r="E41" i="4"/>
  <c r="E42" i="4" s="1"/>
  <c r="D9" i="5"/>
  <c r="D41" i="5" s="1"/>
  <c r="D10" i="5"/>
  <c r="E15" i="5"/>
  <c r="E41" i="5" s="1"/>
  <c r="F41" i="5"/>
  <c r="E9" i="6"/>
  <c r="E41" i="6" s="1"/>
  <c r="D12" i="6"/>
  <c r="D22" i="6"/>
  <c r="D23" i="6"/>
  <c r="D24" i="6"/>
  <c r="D25" i="6"/>
  <c r="D27" i="6"/>
  <c r="D28" i="6"/>
  <c r="D38" i="6"/>
  <c r="D39" i="6"/>
  <c r="C41" i="6"/>
  <c r="E12" i="7"/>
  <c r="E22" i="7"/>
  <c r="E23" i="7"/>
  <c r="E24" i="7"/>
  <c r="E25" i="7"/>
  <c r="E27" i="7"/>
  <c r="E28" i="7"/>
  <c r="E38" i="7"/>
  <c r="E39" i="7"/>
  <c r="D15" i="8"/>
  <c r="D41" i="8" s="1"/>
  <c r="E41" i="8"/>
  <c r="D9" i="9"/>
  <c r="D41" i="9" s="1"/>
  <c r="D10" i="9"/>
  <c r="E15" i="9"/>
  <c r="F41" i="9"/>
  <c r="E9" i="10"/>
  <c r="E41" i="10" s="1"/>
  <c r="D12" i="10"/>
  <c r="D22" i="10"/>
  <c r="D23" i="10"/>
  <c r="D24" i="10"/>
  <c r="D25" i="10"/>
  <c r="D27" i="10"/>
  <c r="D28" i="10"/>
  <c r="D38" i="10"/>
  <c r="D39" i="10"/>
  <c r="C41" i="10"/>
  <c r="C42" i="10"/>
  <c r="E12" i="11"/>
  <c r="E22" i="11"/>
  <c r="E23" i="11"/>
  <c r="E24" i="11"/>
  <c r="E25" i="11"/>
  <c r="E27" i="11"/>
  <c r="E28" i="11"/>
  <c r="E38" i="11"/>
  <c r="E39" i="11"/>
  <c r="D15" i="12"/>
  <c r="D41" i="12" s="1"/>
  <c r="E41" i="12"/>
  <c r="D9" i="13"/>
  <c r="D10" i="13"/>
  <c r="E15" i="13"/>
  <c r="E41" i="13" s="1"/>
  <c r="F41" i="13"/>
  <c r="E9" i="14"/>
  <c r="E41" i="14" s="1"/>
  <c r="F10" i="14"/>
  <c r="D12" i="14"/>
  <c r="D22" i="14"/>
  <c r="D23" i="14"/>
  <c r="D24" i="14"/>
  <c r="D25" i="14"/>
  <c r="D27" i="14"/>
  <c r="D28" i="14"/>
  <c r="D38" i="14"/>
  <c r="D39" i="14"/>
  <c r="C41" i="14"/>
  <c r="C42" i="14"/>
  <c r="E12" i="15"/>
  <c r="E22" i="15"/>
  <c r="E23" i="15"/>
  <c r="E24" i="15"/>
  <c r="E25" i="15"/>
  <c r="E27" i="15"/>
  <c r="E28" i="15"/>
  <c r="E38" i="15"/>
  <c r="E39" i="15"/>
  <c r="D41" i="15"/>
  <c r="D42" i="15" s="1"/>
  <c r="D15" i="16"/>
  <c r="E23" i="16"/>
  <c r="F24" i="16"/>
  <c r="E28" i="16"/>
  <c r="E41" i="16" s="1"/>
  <c r="D9" i="17"/>
  <c r="D12" i="17"/>
  <c r="D25" i="17"/>
  <c r="D39" i="17"/>
  <c r="F39" i="17" s="1"/>
  <c r="D22" i="18"/>
  <c r="D27" i="18"/>
  <c r="C41" i="18"/>
  <c r="D15" i="19"/>
  <c r="D41" i="19" s="1"/>
  <c r="D9" i="20"/>
  <c r="D15" i="20"/>
  <c r="E23" i="20"/>
  <c r="E28" i="20"/>
  <c r="D9" i="21"/>
  <c r="D12" i="21"/>
  <c r="D25" i="21"/>
  <c r="D39" i="21"/>
  <c r="F39" i="21" s="1"/>
  <c r="D22" i="22"/>
  <c r="D27" i="22"/>
  <c r="C41" i="22"/>
  <c r="D15" i="23"/>
  <c r="D41" i="23" s="1"/>
  <c r="D9" i="24"/>
  <c r="D15" i="24"/>
  <c r="E23" i="24"/>
  <c r="E28" i="24"/>
  <c r="D9" i="25"/>
  <c r="D12" i="25"/>
  <c r="D25" i="25"/>
  <c r="D39" i="25"/>
  <c r="D41" i="25" s="1"/>
  <c r="D22" i="26"/>
  <c r="D27" i="26"/>
  <c r="C41" i="26"/>
  <c r="D15" i="27"/>
  <c r="D41" i="27" s="1"/>
  <c r="D9" i="28"/>
  <c r="D15" i="28"/>
  <c r="E23" i="28"/>
  <c r="E28" i="28"/>
  <c r="D9" i="29"/>
  <c r="D12" i="29"/>
  <c r="D25" i="29"/>
  <c r="F38" i="29"/>
  <c r="E38" i="29"/>
  <c r="F15" i="31"/>
  <c r="E15" i="31"/>
  <c r="F9" i="32"/>
  <c r="E9" i="32"/>
  <c r="F22" i="32"/>
  <c r="F24" i="32"/>
  <c r="F27" i="32"/>
  <c r="F38" i="32"/>
  <c r="F22" i="33"/>
  <c r="E22" i="33"/>
  <c r="D22" i="33"/>
  <c r="F27" i="33"/>
  <c r="E27" i="33"/>
  <c r="D27" i="33"/>
  <c r="C42" i="34"/>
  <c r="C43" i="34" s="1"/>
  <c r="C41" i="35"/>
  <c r="D11" i="35"/>
  <c r="D41" i="35" s="1"/>
  <c r="E41" i="35"/>
  <c r="F10" i="36"/>
  <c r="F41" i="36" s="1"/>
  <c r="D10" i="36"/>
  <c r="F22" i="37"/>
  <c r="E22" i="37"/>
  <c r="D22" i="37"/>
  <c r="F27" i="37"/>
  <c r="E27" i="37"/>
  <c r="D27" i="37"/>
  <c r="F42" i="39"/>
  <c r="C42" i="8"/>
  <c r="C43" i="8" s="1"/>
  <c r="D15" i="1"/>
  <c r="D9" i="2"/>
  <c r="D12" i="3"/>
  <c r="D23" i="3"/>
  <c r="D24" i="3"/>
  <c r="D25" i="3"/>
  <c r="D27" i="3"/>
  <c r="D38" i="3"/>
  <c r="D39" i="3"/>
  <c r="D15" i="5"/>
  <c r="D9" i="6"/>
  <c r="D22" i="7"/>
  <c r="D24" i="7"/>
  <c r="D27" i="7"/>
  <c r="D38" i="7"/>
  <c r="C41" i="7"/>
  <c r="D9" i="10"/>
  <c r="D12" i="11"/>
  <c r="D22" i="11"/>
  <c r="D24" i="11"/>
  <c r="D27" i="11"/>
  <c r="D39" i="11"/>
  <c r="D15" i="13"/>
  <c r="D9" i="14"/>
  <c r="F41" i="19"/>
  <c r="F41" i="27"/>
  <c r="C41" i="1"/>
  <c r="C41" i="5"/>
  <c r="C41" i="9"/>
  <c r="C42" i="9" s="1"/>
  <c r="D38" i="13"/>
  <c r="C41" i="13"/>
  <c r="E15" i="16"/>
  <c r="F23" i="16"/>
  <c r="F28" i="16"/>
  <c r="F41" i="16" s="1"/>
  <c r="E9" i="17"/>
  <c r="E41" i="17" s="1"/>
  <c r="F12" i="17"/>
  <c r="F25" i="17"/>
  <c r="E22" i="18"/>
  <c r="E27" i="18"/>
  <c r="E41" i="18" s="1"/>
  <c r="F42" i="18"/>
  <c r="F43" i="18" s="1"/>
  <c r="F15" i="19"/>
  <c r="C41" i="19"/>
  <c r="F9" i="20"/>
  <c r="E15" i="20"/>
  <c r="F23" i="20"/>
  <c r="F28" i="20"/>
  <c r="E9" i="21"/>
  <c r="E41" i="21" s="1"/>
  <c r="F12" i="21"/>
  <c r="F25" i="21"/>
  <c r="E22" i="22"/>
  <c r="E27" i="22"/>
  <c r="F42" i="22"/>
  <c r="F43" i="22" s="1"/>
  <c r="F15" i="23"/>
  <c r="C41" i="23"/>
  <c r="F9" i="24"/>
  <c r="E15" i="24"/>
  <c r="F23" i="24"/>
  <c r="F28" i="24"/>
  <c r="E9" i="25"/>
  <c r="E41" i="25" s="1"/>
  <c r="F12" i="25"/>
  <c r="F25" i="25"/>
  <c r="F39" i="25"/>
  <c r="E22" i="26"/>
  <c r="E27" i="26"/>
  <c r="F42" i="26"/>
  <c r="F43" i="26" s="1"/>
  <c r="F15" i="27"/>
  <c r="C41" i="27"/>
  <c r="F9" i="28"/>
  <c r="E15" i="28"/>
  <c r="F23" i="28"/>
  <c r="F28" i="28"/>
  <c r="E9" i="29"/>
  <c r="F12" i="29"/>
  <c r="F25" i="29"/>
  <c r="C41" i="29"/>
  <c r="E15" i="30"/>
  <c r="D15" i="30"/>
  <c r="D41" i="30" s="1"/>
  <c r="E41" i="30"/>
  <c r="C41" i="31"/>
  <c r="E9" i="31"/>
  <c r="E41" i="31" s="1"/>
  <c r="D9" i="31"/>
  <c r="D41" i="31" s="1"/>
  <c r="E23" i="32"/>
  <c r="D23" i="32"/>
  <c r="E25" i="32"/>
  <c r="D25" i="32"/>
  <c r="E28" i="32"/>
  <c r="D28" i="32"/>
  <c r="E39" i="32"/>
  <c r="D39" i="32"/>
  <c r="F23" i="33"/>
  <c r="E23" i="33"/>
  <c r="D23" i="33"/>
  <c r="F28" i="33"/>
  <c r="E28" i="33"/>
  <c r="D28" i="33"/>
  <c r="F23" i="37"/>
  <c r="E23" i="37"/>
  <c r="D23" i="37"/>
  <c r="F28" i="37"/>
  <c r="E28" i="37"/>
  <c r="D28" i="37"/>
  <c r="C42" i="12"/>
  <c r="C43" i="12" s="1"/>
  <c r="C41" i="16"/>
  <c r="C42" i="16" s="1"/>
  <c r="D38" i="16"/>
  <c r="D23" i="17"/>
  <c r="F24" i="17"/>
  <c r="D28" i="17"/>
  <c r="F38" i="17"/>
  <c r="C42" i="17"/>
  <c r="D12" i="18"/>
  <c r="D24" i="18"/>
  <c r="E25" i="18"/>
  <c r="D38" i="18"/>
  <c r="F10" i="19"/>
  <c r="F22" i="20"/>
  <c r="E25" i="20"/>
  <c r="F27" i="20"/>
  <c r="F41" i="20" s="1"/>
  <c r="C41" i="20"/>
  <c r="C42" i="20" s="1"/>
  <c r="D38" i="20"/>
  <c r="E39" i="20"/>
  <c r="E41" i="20" s="1"/>
  <c r="D23" i="21"/>
  <c r="F24" i="21"/>
  <c r="D28" i="21"/>
  <c r="F38" i="21"/>
  <c r="C42" i="21"/>
  <c r="D12" i="22"/>
  <c r="D24" i="22"/>
  <c r="E25" i="22"/>
  <c r="D38" i="22"/>
  <c r="E39" i="22"/>
  <c r="E41" i="22" s="1"/>
  <c r="F10" i="23"/>
  <c r="F41" i="23" s="1"/>
  <c r="F22" i="24"/>
  <c r="E25" i="24"/>
  <c r="F27" i="24"/>
  <c r="C41" i="24"/>
  <c r="D38" i="24"/>
  <c r="E39" i="24"/>
  <c r="E41" i="24" s="1"/>
  <c r="D23" i="25"/>
  <c r="F24" i="25"/>
  <c r="D28" i="25"/>
  <c r="F38" i="25"/>
  <c r="C42" i="25"/>
  <c r="D12" i="26"/>
  <c r="D24" i="26"/>
  <c r="E25" i="26"/>
  <c r="D38" i="26"/>
  <c r="E39" i="26"/>
  <c r="F10" i="27"/>
  <c r="F22" i="28"/>
  <c r="E25" i="28"/>
  <c r="F27" i="28"/>
  <c r="F41" i="28" s="1"/>
  <c r="F42" i="28" s="1"/>
  <c r="C41" i="28"/>
  <c r="C42" i="28" s="1"/>
  <c r="D38" i="28"/>
  <c r="E39" i="28"/>
  <c r="D23" i="29"/>
  <c r="F24" i="29"/>
  <c r="D28" i="29"/>
  <c r="D41" i="29" s="1"/>
  <c r="F39" i="29"/>
  <c r="E39" i="29"/>
  <c r="F15" i="30"/>
  <c r="F41" i="30" s="1"/>
  <c r="C41" i="30"/>
  <c r="F9" i="31"/>
  <c r="F41" i="31" s="1"/>
  <c r="E12" i="32"/>
  <c r="D12" i="32"/>
  <c r="F23" i="32"/>
  <c r="F25" i="32"/>
  <c r="F28" i="32"/>
  <c r="F39" i="32"/>
  <c r="F24" i="33"/>
  <c r="E24" i="33"/>
  <c r="D24" i="33"/>
  <c r="F38" i="33"/>
  <c r="E38" i="33"/>
  <c r="C42" i="33"/>
  <c r="C41" i="33"/>
  <c r="D38" i="33"/>
  <c r="F41" i="34"/>
  <c r="F24" i="37"/>
  <c r="E24" i="37"/>
  <c r="D24" i="37"/>
  <c r="F38" i="37"/>
  <c r="E38" i="37"/>
  <c r="C41" i="37"/>
  <c r="D38" i="37"/>
  <c r="C42" i="40"/>
  <c r="C42" i="38"/>
  <c r="C43" i="38" s="1"/>
  <c r="E38" i="41"/>
  <c r="C42" i="41"/>
  <c r="C41" i="41"/>
  <c r="D38" i="41"/>
  <c r="F22" i="42"/>
  <c r="E22" i="42"/>
  <c r="F24" i="42"/>
  <c r="E24" i="42"/>
  <c r="F27" i="42"/>
  <c r="E27" i="42"/>
  <c r="F38" i="42"/>
  <c r="E38" i="42"/>
  <c r="E15" i="43"/>
  <c r="D15" i="43"/>
  <c r="D41" i="43" s="1"/>
  <c r="F41" i="43"/>
  <c r="F10" i="44"/>
  <c r="D10" i="44"/>
  <c r="F41" i="44"/>
  <c r="E22" i="45"/>
  <c r="D22" i="45"/>
  <c r="E24" i="45"/>
  <c r="D24" i="45"/>
  <c r="E27" i="45"/>
  <c r="D27" i="45"/>
  <c r="E38" i="45"/>
  <c r="C42" i="45"/>
  <c r="C41" i="45"/>
  <c r="D38" i="45"/>
  <c r="F22" i="46"/>
  <c r="E22" i="46"/>
  <c r="F24" i="46"/>
  <c r="E24" i="46"/>
  <c r="F27" i="46"/>
  <c r="E27" i="46"/>
  <c r="F38" i="46"/>
  <c r="E38" i="46"/>
  <c r="C41" i="46"/>
  <c r="D38" i="46"/>
  <c r="F42" i="47"/>
  <c r="F41" i="47"/>
  <c r="C43" i="48"/>
  <c r="C42" i="48"/>
  <c r="F23" i="50"/>
  <c r="E23" i="50"/>
  <c r="D23" i="50"/>
  <c r="F28" i="50"/>
  <c r="E28" i="50"/>
  <c r="D28" i="50"/>
  <c r="D23" i="53"/>
  <c r="F23" i="53"/>
  <c r="E23" i="53"/>
  <c r="D10" i="54"/>
  <c r="F10" i="54"/>
  <c r="C42" i="62"/>
  <c r="C43" i="62" s="1"/>
  <c r="F24" i="63"/>
  <c r="D24" i="63"/>
  <c r="E24" i="63"/>
  <c r="D9" i="64"/>
  <c r="F9" i="64"/>
  <c r="F41" i="64" s="1"/>
  <c r="C41" i="64"/>
  <c r="E9" i="64"/>
  <c r="E12" i="34"/>
  <c r="E22" i="34"/>
  <c r="E23" i="34"/>
  <c r="E24" i="34"/>
  <c r="E25" i="34"/>
  <c r="E27" i="34"/>
  <c r="E28" i="34"/>
  <c r="E38" i="34"/>
  <c r="E39" i="34"/>
  <c r="E15" i="36"/>
  <c r="E9" i="37"/>
  <c r="D39" i="37"/>
  <c r="E12" i="38"/>
  <c r="E22" i="38"/>
  <c r="E23" i="38"/>
  <c r="E24" i="38"/>
  <c r="E25" i="38"/>
  <c r="E27" i="38"/>
  <c r="E28" i="38"/>
  <c r="E38" i="38"/>
  <c r="E39" i="38"/>
  <c r="D41" i="38"/>
  <c r="D11" i="39"/>
  <c r="D41" i="39" s="1"/>
  <c r="D15" i="39"/>
  <c r="E41" i="39"/>
  <c r="E42" i="39" s="1"/>
  <c r="D9" i="40"/>
  <c r="D10" i="40"/>
  <c r="F41" i="40"/>
  <c r="E9" i="41"/>
  <c r="D12" i="41"/>
  <c r="D22" i="41"/>
  <c r="D23" i="41"/>
  <c r="D24" i="41"/>
  <c r="D25" i="41"/>
  <c r="D27" i="41"/>
  <c r="D28" i="41"/>
  <c r="F38" i="41"/>
  <c r="D22" i="42"/>
  <c r="D24" i="42"/>
  <c r="D27" i="42"/>
  <c r="D38" i="42"/>
  <c r="C41" i="42"/>
  <c r="F15" i="43"/>
  <c r="F15" i="44"/>
  <c r="E15" i="44"/>
  <c r="F9" i="45"/>
  <c r="E9" i="45"/>
  <c r="F22" i="45"/>
  <c r="F24" i="45"/>
  <c r="F27" i="45"/>
  <c r="F38" i="45"/>
  <c r="D22" i="46"/>
  <c r="D24" i="46"/>
  <c r="D27" i="46"/>
  <c r="F39" i="46"/>
  <c r="E39" i="46"/>
  <c r="D39" i="46"/>
  <c r="F15" i="48"/>
  <c r="F41" i="48" s="1"/>
  <c r="E15" i="48"/>
  <c r="D15" i="48"/>
  <c r="F9" i="49"/>
  <c r="F41" i="49" s="1"/>
  <c r="E9" i="49"/>
  <c r="E41" i="49" s="1"/>
  <c r="E42" i="49" s="1"/>
  <c r="D9" i="49"/>
  <c r="F24" i="50"/>
  <c r="E24" i="50"/>
  <c r="D24" i="50"/>
  <c r="F38" i="50"/>
  <c r="E38" i="50"/>
  <c r="C41" i="50"/>
  <c r="D38" i="50"/>
  <c r="E41" i="52"/>
  <c r="D39" i="53"/>
  <c r="F39" i="53"/>
  <c r="E39" i="53"/>
  <c r="D25" i="57"/>
  <c r="F25" i="57"/>
  <c r="E25" i="57"/>
  <c r="D10" i="58"/>
  <c r="F10" i="58"/>
  <c r="E42" i="58"/>
  <c r="E42" i="60"/>
  <c r="E43" i="60" s="1"/>
  <c r="F22" i="63"/>
  <c r="D22" i="63"/>
  <c r="E22" i="63"/>
  <c r="F41" i="35"/>
  <c r="D38" i="36"/>
  <c r="C41" i="36"/>
  <c r="E39" i="37"/>
  <c r="E15" i="39"/>
  <c r="F41" i="39"/>
  <c r="E9" i="40"/>
  <c r="E41" i="40" s="1"/>
  <c r="D12" i="40"/>
  <c r="D22" i="40"/>
  <c r="D23" i="40"/>
  <c r="D24" i="40"/>
  <c r="D28" i="40"/>
  <c r="D38" i="40"/>
  <c r="C41" i="40"/>
  <c r="E12" i="41"/>
  <c r="E22" i="41"/>
  <c r="E23" i="41"/>
  <c r="E24" i="41"/>
  <c r="E25" i="41"/>
  <c r="E27" i="41"/>
  <c r="E28" i="41"/>
  <c r="E39" i="41"/>
  <c r="D39" i="41"/>
  <c r="F23" i="42"/>
  <c r="E23" i="42"/>
  <c r="F25" i="42"/>
  <c r="E25" i="42"/>
  <c r="F28" i="42"/>
  <c r="E28" i="42"/>
  <c r="F39" i="42"/>
  <c r="E39" i="42"/>
  <c r="E41" i="43"/>
  <c r="E42" i="43" s="1"/>
  <c r="E9" i="44"/>
  <c r="E41" i="44" s="1"/>
  <c r="D9" i="44"/>
  <c r="D41" i="44" s="1"/>
  <c r="D15" i="44"/>
  <c r="E23" i="45"/>
  <c r="D23" i="45"/>
  <c r="E25" i="45"/>
  <c r="D25" i="45"/>
  <c r="E28" i="45"/>
  <c r="D28" i="45"/>
  <c r="E39" i="45"/>
  <c r="D39" i="45"/>
  <c r="F23" i="46"/>
  <c r="E23" i="46"/>
  <c r="F25" i="46"/>
  <c r="E25" i="46"/>
  <c r="F28" i="46"/>
  <c r="E28" i="46"/>
  <c r="E42" i="47"/>
  <c r="E41" i="48"/>
  <c r="E42" i="48" s="1"/>
  <c r="F10" i="49"/>
  <c r="D10" i="49"/>
  <c r="F25" i="50"/>
  <c r="E25" i="50"/>
  <c r="D25" i="50"/>
  <c r="F39" i="50"/>
  <c r="E39" i="50"/>
  <c r="D39" i="50"/>
  <c r="D28" i="53"/>
  <c r="F28" i="53"/>
  <c r="E28" i="53"/>
  <c r="C41" i="54"/>
  <c r="D39" i="57"/>
  <c r="F39" i="57" s="1"/>
  <c r="E39" i="57"/>
  <c r="C43" i="60"/>
  <c r="E41" i="62"/>
  <c r="D15" i="63"/>
  <c r="F15" i="63"/>
  <c r="E15" i="63"/>
  <c r="F38" i="63"/>
  <c r="C42" i="63"/>
  <c r="C41" i="63"/>
  <c r="D38" i="63"/>
  <c r="E38" i="63"/>
  <c r="D23" i="65"/>
  <c r="F23" i="65"/>
  <c r="E23" i="65"/>
  <c r="D28" i="65"/>
  <c r="F28" i="65"/>
  <c r="E28" i="65"/>
  <c r="D42" i="66"/>
  <c r="D41" i="66"/>
  <c r="F12" i="42"/>
  <c r="E12" i="42"/>
  <c r="C42" i="42"/>
  <c r="C41" i="43"/>
  <c r="E12" i="45"/>
  <c r="D12" i="45"/>
  <c r="F23" i="45"/>
  <c r="F25" i="45"/>
  <c r="F28" i="45"/>
  <c r="F39" i="45"/>
  <c r="F12" i="46"/>
  <c r="E12" i="46"/>
  <c r="D23" i="46"/>
  <c r="D25" i="46"/>
  <c r="D28" i="46"/>
  <c r="F12" i="50"/>
  <c r="E12" i="50"/>
  <c r="D12" i="50"/>
  <c r="F22" i="50"/>
  <c r="E22" i="50"/>
  <c r="D22" i="50"/>
  <c r="F27" i="50"/>
  <c r="E27" i="50"/>
  <c r="D27" i="50"/>
  <c r="F41" i="51"/>
  <c r="F42" i="51" s="1"/>
  <c r="F10" i="52"/>
  <c r="D10" i="52"/>
  <c r="D25" i="53"/>
  <c r="F25" i="53"/>
  <c r="E25" i="53"/>
  <c r="D23" i="57"/>
  <c r="F23" i="57"/>
  <c r="E23" i="57"/>
  <c r="D28" i="57"/>
  <c r="F28" i="57"/>
  <c r="E28" i="57"/>
  <c r="C41" i="58"/>
  <c r="F12" i="63"/>
  <c r="D12" i="63"/>
  <c r="E12" i="63"/>
  <c r="F27" i="63"/>
  <c r="D27" i="63"/>
  <c r="E27" i="63"/>
  <c r="E41" i="64"/>
  <c r="C41" i="52"/>
  <c r="E41" i="54"/>
  <c r="E42" i="54" s="1"/>
  <c r="F12" i="55"/>
  <c r="D12" i="55"/>
  <c r="D15" i="55"/>
  <c r="F15" i="55"/>
  <c r="F22" i="55"/>
  <c r="D22" i="55"/>
  <c r="F24" i="55"/>
  <c r="D24" i="55"/>
  <c r="F27" i="55"/>
  <c r="D27" i="55"/>
  <c r="F38" i="55"/>
  <c r="C41" i="55"/>
  <c r="D38" i="55"/>
  <c r="D9" i="56"/>
  <c r="D41" i="56" s="1"/>
  <c r="F9" i="56"/>
  <c r="E41" i="58"/>
  <c r="F23" i="59"/>
  <c r="D23" i="59"/>
  <c r="F25" i="59"/>
  <c r="D25" i="59"/>
  <c r="F28" i="59"/>
  <c r="D28" i="59"/>
  <c r="D23" i="61"/>
  <c r="F23" i="61"/>
  <c r="D25" i="61"/>
  <c r="F25" i="61"/>
  <c r="D28" i="61"/>
  <c r="F28" i="61"/>
  <c r="D39" i="61"/>
  <c r="F39" i="61"/>
  <c r="D24" i="65"/>
  <c r="F24" i="65"/>
  <c r="E24" i="65"/>
  <c r="C42" i="65"/>
  <c r="C41" i="65"/>
  <c r="D38" i="65"/>
  <c r="F38" i="65"/>
  <c r="E38" i="65"/>
  <c r="D15" i="47"/>
  <c r="D41" i="47" s="1"/>
  <c r="E41" i="47"/>
  <c r="D9" i="48"/>
  <c r="D41" i="48" s="1"/>
  <c r="D10" i="48"/>
  <c r="D12" i="49"/>
  <c r="D22" i="49"/>
  <c r="D23" i="49"/>
  <c r="D24" i="49"/>
  <c r="D25" i="49"/>
  <c r="D27" i="49"/>
  <c r="D28" i="49"/>
  <c r="D38" i="49"/>
  <c r="D39" i="49"/>
  <c r="C41" i="49"/>
  <c r="C42" i="49" s="1"/>
  <c r="D15" i="51"/>
  <c r="D41" i="51" s="1"/>
  <c r="E41" i="51"/>
  <c r="D9" i="52"/>
  <c r="D12" i="52"/>
  <c r="D12" i="53"/>
  <c r="F12" i="53"/>
  <c r="F15" i="53"/>
  <c r="D15" i="53"/>
  <c r="D22" i="53"/>
  <c r="F22" i="53"/>
  <c r="D24" i="53"/>
  <c r="F24" i="53"/>
  <c r="D27" i="53"/>
  <c r="F27" i="53"/>
  <c r="C42" i="53"/>
  <c r="C41" i="53"/>
  <c r="D38" i="53"/>
  <c r="F38" i="53"/>
  <c r="F9" i="54"/>
  <c r="F41" i="54" s="1"/>
  <c r="D9" i="54"/>
  <c r="D41" i="54"/>
  <c r="E12" i="55"/>
  <c r="E15" i="55"/>
  <c r="E22" i="55"/>
  <c r="E24" i="55"/>
  <c r="E27" i="55"/>
  <c r="E38" i="55"/>
  <c r="E9" i="56"/>
  <c r="E41" i="56" s="1"/>
  <c r="E42" i="56" s="1"/>
  <c r="F41" i="56"/>
  <c r="D12" i="57"/>
  <c r="F12" i="57"/>
  <c r="F15" i="57"/>
  <c r="D15" i="57"/>
  <c r="D22" i="57"/>
  <c r="F22" i="57"/>
  <c r="D24" i="57"/>
  <c r="F24" i="57"/>
  <c r="D27" i="57"/>
  <c r="F27" i="57"/>
  <c r="C41" i="57"/>
  <c r="D38" i="57"/>
  <c r="F38" i="57"/>
  <c r="F9" i="58"/>
  <c r="D9" i="58"/>
  <c r="D41" i="58" s="1"/>
  <c r="E23" i="59"/>
  <c r="E25" i="59"/>
  <c r="E28" i="59"/>
  <c r="E39" i="59"/>
  <c r="F10" i="60"/>
  <c r="E23" i="61"/>
  <c r="E25" i="61"/>
  <c r="E28" i="61"/>
  <c r="E41" i="61" s="1"/>
  <c r="E39" i="61"/>
  <c r="F10" i="62"/>
  <c r="F23" i="63"/>
  <c r="D23" i="63"/>
  <c r="F25" i="63"/>
  <c r="D25" i="63"/>
  <c r="F28" i="63"/>
  <c r="D28" i="63"/>
  <c r="F39" i="63"/>
  <c r="D39" i="63"/>
  <c r="D41" i="64"/>
  <c r="D42" i="64" s="1"/>
  <c r="D25" i="65"/>
  <c r="F25" i="65"/>
  <c r="E25" i="65"/>
  <c r="F9" i="66"/>
  <c r="D9" i="66"/>
  <c r="E9" i="66"/>
  <c r="E41" i="66" s="1"/>
  <c r="C41" i="66"/>
  <c r="C41" i="44"/>
  <c r="E9" i="52"/>
  <c r="F12" i="52"/>
  <c r="F41" i="52" s="1"/>
  <c r="D41" i="52"/>
  <c r="D42" i="52" s="1"/>
  <c r="E12" i="53"/>
  <c r="E15" i="53"/>
  <c r="E41" i="53"/>
  <c r="F23" i="55"/>
  <c r="D23" i="55"/>
  <c r="F25" i="55"/>
  <c r="D25" i="55"/>
  <c r="F28" i="55"/>
  <c r="D28" i="55"/>
  <c r="F39" i="55"/>
  <c r="D39" i="55"/>
  <c r="C41" i="56"/>
  <c r="E12" i="57"/>
  <c r="E15" i="57"/>
  <c r="E22" i="57"/>
  <c r="E24" i="57"/>
  <c r="E27" i="57"/>
  <c r="E41" i="57" s="1"/>
  <c r="F41" i="58"/>
  <c r="F12" i="59"/>
  <c r="D12" i="59"/>
  <c r="D15" i="59"/>
  <c r="F15" i="59"/>
  <c r="F22" i="59"/>
  <c r="D22" i="59"/>
  <c r="F24" i="59"/>
  <c r="D24" i="59"/>
  <c r="F27" i="59"/>
  <c r="D27" i="59"/>
  <c r="F38" i="59"/>
  <c r="C42" i="59"/>
  <c r="C41" i="59"/>
  <c r="D38" i="59"/>
  <c r="D9" i="60"/>
  <c r="D41" i="60" s="1"/>
  <c r="F9" i="60"/>
  <c r="F41" i="60" s="1"/>
  <c r="D12" i="61"/>
  <c r="F12" i="61"/>
  <c r="F15" i="61"/>
  <c r="D15" i="61"/>
  <c r="D22" i="61"/>
  <c r="F22" i="61"/>
  <c r="D24" i="61"/>
  <c r="F24" i="61"/>
  <c r="D27" i="61"/>
  <c r="F27" i="61"/>
  <c r="C41" i="61"/>
  <c r="D38" i="61"/>
  <c r="F38" i="61"/>
  <c r="F9" i="62"/>
  <c r="F41" i="62" s="1"/>
  <c r="D9" i="62"/>
  <c r="D41" i="62" s="1"/>
  <c r="D12" i="65"/>
  <c r="F12" i="65"/>
  <c r="F15" i="65"/>
  <c r="D15" i="65"/>
  <c r="D22" i="65"/>
  <c r="F22" i="65"/>
  <c r="E22" i="65"/>
  <c r="D27" i="65"/>
  <c r="F27" i="65"/>
  <c r="E27" i="65"/>
  <c r="E41" i="67"/>
  <c r="D39" i="65"/>
  <c r="F39" i="65"/>
  <c r="E41" i="68"/>
  <c r="E42" i="68" s="1"/>
  <c r="D12" i="69"/>
  <c r="F12" i="69"/>
  <c r="F15" i="69"/>
  <c r="D15" i="69"/>
  <c r="D22" i="69"/>
  <c r="F22" i="69"/>
  <c r="D24" i="69"/>
  <c r="F24" i="69"/>
  <c r="D27" i="69"/>
  <c r="F27" i="69"/>
  <c r="C41" i="69"/>
  <c r="C42" i="69" s="1"/>
  <c r="D38" i="69"/>
  <c r="F38" i="69"/>
  <c r="F9" i="70"/>
  <c r="D9" i="70"/>
  <c r="D41" i="70"/>
  <c r="F38" i="71"/>
  <c r="E38" i="71"/>
  <c r="C41" i="71"/>
  <c r="D38" i="71"/>
  <c r="E39" i="65"/>
  <c r="F10" i="66"/>
  <c r="F12" i="67"/>
  <c r="D12" i="67"/>
  <c r="D15" i="67"/>
  <c r="F15" i="67"/>
  <c r="F22" i="67"/>
  <c r="D22" i="67"/>
  <c r="F24" i="67"/>
  <c r="D24" i="67"/>
  <c r="F27" i="67"/>
  <c r="D27" i="67"/>
  <c r="F38" i="67"/>
  <c r="C41" i="67"/>
  <c r="C42" i="67" s="1"/>
  <c r="D38" i="67"/>
  <c r="D9" i="68"/>
  <c r="D41" i="68" s="1"/>
  <c r="F9" i="68"/>
  <c r="E12" i="69"/>
  <c r="E15" i="69"/>
  <c r="E22" i="69"/>
  <c r="E24" i="69"/>
  <c r="E27" i="69"/>
  <c r="E38" i="69"/>
  <c r="E9" i="70"/>
  <c r="E41" i="70" s="1"/>
  <c r="F12" i="71"/>
  <c r="D12" i="71"/>
  <c r="E15" i="72"/>
  <c r="E41" i="72" s="1"/>
  <c r="D15" i="72"/>
  <c r="F15" i="72"/>
  <c r="C43" i="72"/>
  <c r="E12" i="76"/>
  <c r="F12" i="76"/>
  <c r="D12" i="76"/>
  <c r="E25" i="76"/>
  <c r="F25" i="76"/>
  <c r="D25" i="76"/>
  <c r="E39" i="76"/>
  <c r="D39" i="76"/>
  <c r="F39" i="76" s="1"/>
  <c r="C41" i="76"/>
  <c r="C42" i="76" s="1"/>
  <c r="F42" i="68"/>
  <c r="F41" i="68"/>
  <c r="D23" i="69"/>
  <c r="F23" i="69"/>
  <c r="D25" i="69"/>
  <c r="F25" i="69"/>
  <c r="D28" i="69"/>
  <c r="F28" i="69"/>
  <c r="D39" i="69"/>
  <c r="F39" i="69"/>
  <c r="C41" i="70"/>
  <c r="F22" i="71"/>
  <c r="E22" i="71"/>
  <c r="D22" i="71"/>
  <c r="F27" i="71"/>
  <c r="E27" i="71"/>
  <c r="D27" i="71"/>
  <c r="C41" i="75"/>
  <c r="D38" i="75"/>
  <c r="F38" i="75"/>
  <c r="E38" i="75"/>
  <c r="F10" i="76"/>
  <c r="D10" i="76"/>
  <c r="D12" i="79"/>
  <c r="F12" i="79"/>
  <c r="E12" i="79"/>
  <c r="C42" i="79"/>
  <c r="C41" i="79"/>
  <c r="D38" i="79"/>
  <c r="F38" i="79"/>
  <c r="E38" i="79"/>
  <c r="F23" i="67"/>
  <c r="D23" i="67"/>
  <c r="F25" i="67"/>
  <c r="D25" i="67"/>
  <c r="F28" i="67"/>
  <c r="D28" i="67"/>
  <c r="F39" i="67"/>
  <c r="D39" i="67"/>
  <c r="C41" i="68"/>
  <c r="E23" i="69"/>
  <c r="E25" i="69"/>
  <c r="E28" i="69"/>
  <c r="E39" i="69"/>
  <c r="F10" i="70"/>
  <c r="F41" i="70" s="1"/>
  <c r="D24" i="75"/>
  <c r="F24" i="75"/>
  <c r="E24" i="75"/>
  <c r="D41" i="72"/>
  <c r="D42" i="72" s="1"/>
  <c r="F10" i="73"/>
  <c r="F41" i="73" s="1"/>
  <c r="D10" i="73"/>
  <c r="F15" i="73"/>
  <c r="E15" i="73"/>
  <c r="F42" i="73"/>
  <c r="E15" i="74"/>
  <c r="F15" i="74"/>
  <c r="D15" i="74"/>
  <c r="E22" i="76"/>
  <c r="F22" i="76"/>
  <c r="E27" i="76"/>
  <c r="F27" i="76"/>
  <c r="D15" i="77"/>
  <c r="F15" i="77"/>
  <c r="F22" i="77"/>
  <c r="E22" i="77"/>
  <c r="D22" i="77"/>
  <c r="F27" i="77"/>
  <c r="E27" i="77"/>
  <c r="D27" i="77"/>
  <c r="D24" i="79"/>
  <c r="F24" i="79"/>
  <c r="E24" i="79"/>
  <c r="F10" i="80"/>
  <c r="D10" i="80"/>
  <c r="E22" i="80"/>
  <c r="F22" i="80"/>
  <c r="D22" i="80"/>
  <c r="F28" i="71"/>
  <c r="E28" i="71"/>
  <c r="D9" i="74"/>
  <c r="C41" i="74"/>
  <c r="F9" i="74"/>
  <c r="F41" i="74" s="1"/>
  <c r="F42" i="74" s="1"/>
  <c r="E9" i="75"/>
  <c r="F9" i="75"/>
  <c r="D9" i="75"/>
  <c r="D12" i="75"/>
  <c r="F12" i="75"/>
  <c r="F15" i="75"/>
  <c r="E15" i="75"/>
  <c r="D15" i="75"/>
  <c r="E41" i="76"/>
  <c r="F23" i="77"/>
  <c r="E23" i="77"/>
  <c r="F28" i="77"/>
  <c r="E28" i="77"/>
  <c r="E15" i="78"/>
  <c r="F15" i="78"/>
  <c r="F41" i="78" s="1"/>
  <c r="D15" i="78"/>
  <c r="F10" i="79"/>
  <c r="D10" i="79"/>
  <c r="D24" i="71"/>
  <c r="E25" i="71"/>
  <c r="D28" i="71"/>
  <c r="D39" i="71"/>
  <c r="F39" i="71" s="1"/>
  <c r="E9" i="73"/>
  <c r="E41" i="73" s="1"/>
  <c r="D9" i="73"/>
  <c r="D41" i="73" s="1"/>
  <c r="E9" i="74"/>
  <c r="E41" i="74" s="1"/>
  <c r="E12" i="75"/>
  <c r="D23" i="75"/>
  <c r="F23" i="75"/>
  <c r="E23" i="75"/>
  <c r="D28" i="75"/>
  <c r="F28" i="75"/>
  <c r="E28" i="75"/>
  <c r="F9" i="76"/>
  <c r="E9" i="76"/>
  <c r="D9" i="76"/>
  <c r="F41" i="76"/>
  <c r="D23" i="77"/>
  <c r="D28" i="77"/>
  <c r="D41" i="77" s="1"/>
  <c r="D9" i="78"/>
  <c r="D41" i="78" s="1"/>
  <c r="C41" i="78"/>
  <c r="F9" i="78"/>
  <c r="E41" i="78"/>
  <c r="E42" i="78"/>
  <c r="F12" i="81"/>
  <c r="D12" i="81"/>
  <c r="D15" i="81"/>
  <c r="F15" i="81"/>
  <c r="F22" i="81"/>
  <c r="D22" i="81"/>
  <c r="F24" i="81"/>
  <c r="D24" i="81"/>
  <c r="F27" i="81"/>
  <c r="D27" i="81"/>
  <c r="F39" i="81"/>
  <c r="E39" i="81"/>
  <c r="D39" i="81"/>
  <c r="E41" i="82"/>
  <c r="D41" i="82"/>
  <c r="D10" i="85"/>
  <c r="D41" i="85" s="1"/>
  <c r="F10" i="85"/>
  <c r="F12" i="88"/>
  <c r="E12" i="88"/>
  <c r="D12" i="88"/>
  <c r="E41" i="90"/>
  <c r="C42" i="90"/>
  <c r="C43" i="90"/>
  <c r="F27" i="91"/>
  <c r="D27" i="91"/>
  <c r="E27" i="91"/>
  <c r="D27" i="80"/>
  <c r="C41" i="80"/>
  <c r="E12" i="81"/>
  <c r="E15" i="81"/>
  <c r="E22" i="81"/>
  <c r="E24" i="81"/>
  <c r="E27" i="81"/>
  <c r="C42" i="82"/>
  <c r="C43" i="82" s="1"/>
  <c r="C42" i="83"/>
  <c r="E41" i="85"/>
  <c r="C41" i="85"/>
  <c r="E41" i="86"/>
  <c r="D10" i="90"/>
  <c r="D41" i="90" s="1"/>
  <c r="F10" i="90"/>
  <c r="F12" i="91"/>
  <c r="D12" i="91"/>
  <c r="E12" i="91"/>
  <c r="C41" i="73"/>
  <c r="C41" i="77"/>
  <c r="D9" i="79"/>
  <c r="D15" i="79"/>
  <c r="E23" i="79"/>
  <c r="E28" i="79"/>
  <c r="D9" i="80"/>
  <c r="D12" i="80"/>
  <c r="D25" i="80"/>
  <c r="F27" i="80"/>
  <c r="F41" i="80" s="1"/>
  <c r="F23" i="81"/>
  <c r="D23" i="81"/>
  <c r="F25" i="81"/>
  <c r="D25" i="81"/>
  <c r="F28" i="81"/>
  <c r="E28" i="81"/>
  <c r="D28" i="81"/>
  <c r="F15" i="83"/>
  <c r="E15" i="83"/>
  <c r="E41" i="83" s="1"/>
  <c r="D15" i="83"/>
  <c r="F9" i="84"/>
  <c r="E9" i="84"/>
  <c r="D9" i="84"/>
  <c r="F24" i="84"/>
  <c r="E24" i="84"/>
  <c r="D24" i="84"/>
  <c r="F38" i="84"/>
  <c r="C41" i="84"/>
  <c r="C42" i="84"/>
  <c r="E38" i="84"/>
  <c r="D38" i="84"/>
  <c r="E42" i="85"/>
  <c r="D42" i="85"/>
  <c r="D25" i="86"/>
  <c r="F25" i="86"/>
  <c r="E25" i="86"/>
  <c r="D39" i="86"/>
  <c r="F39" i="86"/>
  <c r="E39" i="86"/>
  <c r="E23" i="87"/>
  <c r="F23" i="87"/>
  <c r="D23" i="87"/>
  <c r="E28" i="87"/>
  <c r="E41" i="87" s="1"/>
  <c r="F28" i="87"/>
  <c r="D28" i="87"/>
  <c r="F41" i="72"/>
  <c r="E22" i="75"/>
  <c r="E27" i="75"/>
  <c r="D24" i="76"/>
  <c r="D38" i="76"/>
  <c r="D25" i="77"/>
  <c r="F9" i="79"/>
  <c r="E15" i="79"/>
  <c r="E22" i="79"/>
  <c r="F23" i="79"/>
  <c r="E27" i="79"/>
  <c r="F28" i="79"/>
  <c r="E9" i="80"/>
  <c r="E41" i="80" s="1"/>
  <c r="F12" i="80"/>
  <c r="D24" i="80"/>
  <c r="F25" i="80"/>
  <c r="E23" i="81"/>
  <c r="E25" i="81"/>
  <c r="F38" i="81"/>
  <c r="E38" i="81"/>
  <c r="C42" i="81"/>
  <c r="C41" i="81"/>
  <c r="D38" i="81"/>
  <c r="F10" i="84"/>
  <c r="D10" i="84"/>
  <c r="F24" i="88"/>
  <c r="E24" i="88"/>
  <c r="D24" i="88"/>
  <c r="F38" i="88"/>
  <c r="C41" i="88"/>
  <c r="C42" i="88"/>
  <c r="E38" i="88"/>
  <c r="D38" i="88"/>
  <c r="F39" i="91"/>
  <c r="D39" i="91"/>
  <c r="E39" i="91"/>
  <c r="D9" i="92"/>
  <c r="F9" i="92"/>
  <c r="E9" i="92"/>
  <c r="C41" i="92"/>
  <c r="D23" i="93"/>
  <c r="F23" i="93"/>
  <c r="E23" i="93"/>
  <c r="E42" i="93"/>
  <c r="F28" i="95"/>
  <c r="D28" i="95"/>
  <c r="F9" i="82"/>
  <c r="F12" i="83"/>
  <c r="F22" i="83"/>
  <c r="F23" i="83"/>
  <c r="F24" i="83"/>
  <c r="F25" i="83"/>
  <c r="F27" i="83"/>
  <c r="F28" i="83"/>
  <c r="F38" i="83"/>
  <c r="F39" i="83"/>
  <c r="C41" i="86"/>
  <c r="D38" i="86"/>
  <c r="D23" i="89"/>
  <c r="F23" i="89"/>
  <c r="D25" i="89"/>
  <c r="F25" i="89"/>
  <c r="D28" i="89"/>
  <c r="F28" i="89"/>
  <c r="D39" i="89"/>
  <c r="F39" i="89"/>
  <c r="F24" i="91"/>
  <c r="D24" i="91"/>
  <c r="E24" i="91"/>
  <c r="F28" i="91"/>
  <c r="D28" i="91"/>
  <c r="D39" i="93"/>
  <c r="F39" i="93"/>
  <c r="E39" i="93"/>
  <c r="E41" i="93" s="1"/>
  <c r="E41" i="94"/>
  <c r="D41" i="94"/>
  <c r="F25" i="95"/>
  <c r="D25" i="95"/>
  <c r="E28" i="95"/>
  <c r="C41" i="87"/>
  <c r="C42" i="87" s="1"/>
  <c r="E23" i="89"/>
  <c r="E41" i="89" s="1"/>
  <c r="E25" i="89"/>
  <c r="E28" i="89"/>
  <c r="E39" i="89"/>
  <c r="F22" i="91"/>
  <c r="D22" i="91"/>
  <c r="E22" i="91"/>
  <c r="F25" i="91"/>
  <c r="D25" i="91"/>
  <c r="E28" i="91"/>
  <c r="F10" i="92"/>
  <c r="E41" i="92"/>
  <c r="D28" i="93"/>
  <c r="F28" i="93"/>
  <c r="E28" i="93"/>
  <c r="D10" i="94"/>
  <c r="F10" i="94"/>
  <c r="F23" i="95"/>
  <c r="D23" i="95"/>
  <c r="E25" i="95"/>
  <c r="F41" i="82"/>
  <c r="D38" i="83"/>
  <c r="C41" i="83"/>
  <c r="E23" i="84"/>
  <c r="D27" i="84"/>
  <c r="E28" i="84"/>
  <c r="F9" i="85"/>
  <c r="F41" i="85" s="1"/>
  <c r="D15" i="85"/>
  <c r="D9" i="86"/>
  <c r="F12" i="86"/>
  <c r="D15" i="86"/>
  <c r="E23" i="86"/>
  <c r="F24" i="86"/>
  <c r="E28" i="86"/>
  <c r="F38" i="86"/>
  <c r="D9" i="87"/>
  <c r="D12" i="87"/>
  <c r="F22" i="87"/>
  <c r="D25" i="87"/>
  <c r="F27" i="87"/>
  <c r="D39" i="87"/>
  <c r="F15" i="88"/>
  <c r="D22" i="88"/>
  <c r="E23" i="88"/>
  <c r="D27" i="88"/>
  <c r="E28" i="88"/>
  <c r="D15" i="91"/>
  <c r="F15" i="91"/>
  <c r="E15" i="91"/>
  <c r="F23" i="91"/>
  <c r="D23" i="91"/>
  <c r="E25" i="91"/>
  <c r="F38" i="91"/>
  <c r="C41" i="91"/>
  <c r="D38" i="91"/>
  <c r="E38" i="91"/>
  <c r="D25" i="93"/>
  <c r="F25" i="93"/>
  <c r="E25" i="93"/>
  <c r="C43" i="94"/>
  <c r="E23" i="95"/>
  <c r="F39" i="95"/>
  <c r="D39" i="95"/>
  <c r="D42" i="92"/>
  <c r="D41" i="92"/>
  <c r="F12" i="95"/>
  <c r="D12" i="95"/>
  <c r="D15" i="95"/>
  <c r="F15" i="95"/>
  <c r="F22" i="95"/>
  <c r="D22" i="95"/>
  <c r="F24" i="95"/>
  <c r="D24" i="95"/>
  <c r="F27" i="95"/>
  <c r="D27" i="95"/>
  <c r="F38" i="95"/>
  <c r="C41" i="95"/>
  <c r="C42" i="95" s="1"/>
  <c r="D38" i="95"/>
  <c r="D12" i="89"/>
  <c r="F12" i="89"/>
  <c r="F15" i="89"/>
  <c r="D15" i="89"/>
  <c r="D22" i="89"/>
  <c r="F22" i="89"/>
  <c r="D24" i="89"/>
  <c r="F24" i="89"/>
  <c r="D27" i="89"/>
  <c r="F27" i="89"/>
  <c r="C41" i="89"/>
  <c r="D38" i="89"/>
  <c r="F38" i="89"/>
  <c r="F9" i="90"/>
  <c r="F41" i="90" s="1"/>
  <c r="D9" i="90"/>
  <c r="F41" i="92"/>
  <c r="D12" i="93"/>
  <c r="F12" i="93"/>
  <c r="F15" i="93"/>
  <c r="D15" i="93"/>
  <c r="D22" i="93"/>
  <c r="F22" i="93"/>
  <c r="D24" i="93"/>
  <c r="F24" i="93"/>
  <c r="D27" i="93"/>
  <c r="F27" i="93"/>
  <c r="C41" i="93"/>
  <c r="C42" i="93" s="1"/>
  <c r="D38" i="93"/>
  <c r="F38" i="93"/>
  <c r="F9" i="94"/>
  <c r="F41" i="94" s="1"/>
  <c r="D9" i="94"/>
  <c r="F42" i="94"/>
  <c r="E12" i="95"/>
  <c r="E15" i="95"/>
  <c r="E22" i="95"/>
  <c r="E24" i="95"/>
  <c r="E27" i="95"/>
  <c r="E38" i="95"/>
  <c r="F42" i="70" l="1"/>
  <c r="F43" i="70" s="1"/>
  <c r="D42" i="90"/>
  <c r="D43" i="90" s="1"/>
  <c r="E42" i="74"/>
  <c r="E43" i="74" s="1"/>
  <c r="D41" i="75"/>
  <c r="D42" i="75" s="1"/>
  <c r="E43" i="73"/>
  <c r="E42" i="73"/>
  <c r="F41" i="67"/>
  <c r="F42" i="67"/>
  <c r="F41" i="69"/>
  <c r="F42" i="69" s="1"/>
  <c r="F42" i="62"/>
  <c r="F43" i="62" s="1"/>
  <c r="D43" i="56"/>
  <c r="D42" i="56"/>
  <c r="E42" i="40"/>
  <c r="E43" i="40" s="1"/>
  <c r="D43" i="39"/>
  <c r="D42" i="39"/>
  <c r="F42" i="31"/>
  <c r="F43" i="31" s="1"/>
  <c r="F42" i="16"/>
  <c r="F43" i="16" s="1"/>
  <c r="E43" i="10"/>
  <c r="E42" i="10"/>
  <c r="D42" i="9"/>
  <c r="D43" i="9" s="1"/>
  <c r="E43" i="5"/>
  <c r="E42" i="5"/>
  <c r="D42" i="4"/>
  <c r="D43" i="4" s="1"/>
  <c r="E42" i="36"/>
  <c r="E43" i="36" s="1"/>
  <c r="F42" i="85"/>
  <c r="F43" i="85" s="1"/>
  <c r="C42" i="92"/>
  <c r="C43" i="92" s="1"/>
  <c r="F42" i="76"/>
  <c r="F43" i="76" s="1"/>
  <c r="C43" i="71"/>
  <c r="C42" i="71"/>
  <c r="F43" i="94"/>
  <c r="F41" i="91"/>
  <c r="F42" i="91" s="1"/>
  <c r="D41" i="87"/>
  <c r="D42" i="87"/>
  <c r="F43" i="82"/>
  <c r="F42" i="82"/>
  <c r="E43" i="93"/>
  <c r="D42" i="86"/>
  <c r="D41" i="86"/>
  <c r="E42" i="87"/>
  <c r="E43" i="87" s="1"/>
  <c r="E43" i="83"/>
  <c r="E42" i="83"/>
  <c r="D42" i="77"/>
  <c r="D43" i="77" s="1"/>
  <c r="F43" i="78"/>
  <c r="F42" i="78"/>
  <c r="F41" i="95"/>
  <c r="E42" i="91"/>
  <c r="E41" i="91"/>
  <c r="E42" i="89"/>
  <c r="E43" i="89" s="1"/>
  <c r="E43" i="80"/>
  <c r="E42" i="80"/>
  <c r="F42" i="80"/>
  <c r="F43" i="80" s="1"/>
  <c r="E43" i="82"/>
  <c r="E42" i="82"/>
  <c r="D41" i="74"/>
  <c r="E41" i="77"/>
  <c r="E43" i="72"/>
  <c r="E42" i="72"/>
  <c r="E42" i="70"/>
  <c r="E43" i="70" s="1"/>
  <c r="D43" i="68"/>
  <c r="D42" i="68"/>
  <c r="D42" i="70"/>
  <c r="D43" i="70" s="1"/>
  <c r="F43" i="52"/>
  <c r="F42" i="52"/>
  <c r="E42" i="66"/>
  <c r="E43" i="66" s="1"/>
  <c r="E42" i="61"/>
  <c r="E43" i="61" s="1"/>
  <c r="D42" i="51"/>
  <c r="D43" i="51" s="1"/>
  <c r="D42" i="44"/>
  <c r="D43" i="44" s="1"/>
  <c r="F42" i="48"/>
  <c r="F43" i="48" s="1"/>
  <c r="F42" i="64"/>
  <c r="F43" i="64" s="1"/>
  <c r="D42" i="29"/>
  <c r="D43" i="29" s="1"/>
  <c r="D43" i="31"/>
  <c r="D42" i="31"/>
  <c r="D42" i="30"/>
  <c r="D43" i="30" s="1"/>
  <c r="D43" i="35"/>
  <c r="D42" i="35"/>
  <c r="E42" i="14"/>
  <c r="E43" i="14" s="1"/>
  <c r="E43" i="2"/>
  <c r="E42" i="2"/>
  <c r="D42" i="1"/>
  <c r="D43" i="1" s="1"/>
  <c r="D43" i="8"/>
  <c r="D42" i="8"/>
  <c r="E42" i="6"/>
  <c r="E43" i="6" s="1"/>
  <c r="D43" i="5"/>
  <c r="D42" i="5"/>
  <c r="D41" i="93"/>
  <c r="D43" i="94"/>
  <c r="D42" i="94"/>
  <c r="E41" i="88"/>
  <c r="E42" i="88"/>
  <c r="E43" i="76"/>
  <c r="E41" i="79"/>
  <c r="E42" i="79" s="1"/>
  <c r="F42" i="60"/>
  <c r="F43" i="60" s="1"/>
  <c r="D42" i="58"/>
  <c r="D43" i="58" s="1"/>
  <c r="E42" i="44"/>
  <c r="E43" i="44" s="1"/>
  <c r="F42" i="49"/>
  <c r="F43" i="49" s="1"/>
  <c r="D42" i="43"/>
  <c r="D43" i="43" s="1"/>
  <c r="F42" i="30"/>
  <c r="F43" i="30" s="1"/>
  <c r="E43" i="31"/>
  <c r="E42" i="31"/>
  <c r="F42" i="90"/>
  <c r="F43" i="90" s="1"/>
  <c r="D41" i="89"/>
  <c r="F41" i="83"/>
  <c r="F42" i="83" s="1"/>
  <c r="D41" i="80"/>
  <c r="D43" i="85"/>
  <c r="D42" i="78"/>
  <c r="D43" i="78" s="1"/>
  <c r="D42" i="73"/>
  <c r="D43" i="73" s="1"/>
  <c r="F43" i="74"/>
  <c r="F43" i="73"/>
  <c r="E42" i="76"/>
  <c r="D43" i="62"/>
  <c r="D42" i="62"/>
  <c r="C42" i="61"/>
  <c r="C43" i="61" s="1"/>
  <c r="D43" i="60"/>
  <c r="D42" i="60"/>
  <c r="E42" i="57"/>
  <c r="E43" i="57" s="1"/>
  <c r="F41" i="66"/>
  <c r="F42" i="54"/>
  <c r="F43" i="54" s="1"/>
  <c r="D42" i="47"/>
  <c r="D43" i="47" s="1"/>
  <c r="F42" i="23"/>
  <c r="F43" i="23" s="1"/>
  <c r="E43" i="25"/>
  <c r="E42" i="25"/>
  <c r="E42" i="21"/>
  <c r="E43" i="21" s="1"/>
  <c r="E43" i="18"/>
  <c r="E42" i="18"/>
  <c r="E42" i="17"/>
  <c r="E43" i="17" s="1"/>
  <c r="F43" i="36"/>
  <c r="F42" i="36"/>
  <c r="D42" i="27"/>
  <c r="D43" i="27" s="1"/>
  <c r="D43" i="25"/>
  <c r="D42" i="23"/>
  <c r="D43" i="23" s="1"/>
  <c r="D42" i="19"/>
  <c r="D43" i="19" s="1"/>
  <c r="E42" i="16"/>
  <c r="E43" i="16" s="1"/>
  <c r="E42" i="13"/>
  <c r="E43" i="13" s="1"/>
  <c r="D42" i="12"/>
  <c r="D43" i="12" s="1"/>
  <c r="E42" i="1"/>
  <c r="E43" i="1" s="1"/>
  <c r="D42" i="48"/>
  <c r="D43" i="48" s="1"/>
  <c r="E41" i="95"/>
  <c r="C43" i="89"/>
  <c r="D41" i="91"/>
  <c r="D42" i="91"/>
  <c r="E41" i="81"/>
  <c r="C43" i="84"/>
  <c r="C42" i="85"/>
  <c r="C43" i="85"/>
  <c r="E43" i="78"/>
  <c r="F41" i="77"/>
  <c r="F41" i="59"/>
  <c r="F42" i="58"/>
  <c r="F43" i="58" s="1"/>
  <c r="F41" i="53"/>
  <c r="F41" i="65"/>
  <c r="F42" i="65"/>
  <c r="F42" i="92"/>
  <c r="F43" i="92" s="1"/>
  <c r="C42" i="89"/>
  <c r="C43" i="83"/>
  <c r="E42" i="92"/>
  <c r="E43" i="92" s="1"/>
  <c r="E42" i="94"/>
  <c r="E43" i="94" s="1"/>
  <c r="F43" i="72"/>
  <c r="E42" i="86"/>
  <c r="E43" i="86" s="1"/>
  <c r="D41" i="84"/>
  <c r="D42" i="84" s="1"/>
  <c r="F41" i="84"/>
  <c r="F42" i="84"/>
  <c r="F42" i="72"/>
  <c r="C42" i="70"/>
  <c r="C43" i="70" s="1"/>
  <c r="E41" i="71"/>
  <c r="E42" i="71" s="1"/>
  <c r="F41" i="93"/>
  <c r="F41" i="89"/>
  <c r="F42" i="89" s="1"/>
  <c r="D43" i="92"/>
  <c r="C42" i="91"/>
  <c r="C43" i="91" s="1"/>
  <c r="D41" i="83"/>
  <c r="D42" i="83" s="1"/>
  <c r="D41" i="88"/>
  <c r="D42" i="88" s="1"/>
  <c r="F41" i="88"/>
  <c r="F42" i="88" s="1"/>
  <c r="C43" i="81"/>
  <c r="E42" i="84"/>
  <c r="E41" i="84"/>
  <c r="C42" i="73"/>
  <c r="C43" i="73" s="1"/>
  <c r="E43" i="85"/>
  <c r="C42" i="80"/>
  <c r="C43" i="80"/>
  <c r="D42" i="82"/>
  <c r="D43" i="82" s="1"/>
  <c r="C42" i="78"/>
  <c r="C43" i="78" s="1"/>
  <c r="C42" i="74"/>
  <c r="C43" i="74"/>
  <c r="C43" i="79"/>
  <c r="F41" i="75"/>
  <c r="F42" i="75"/>
  <c r="F43" i="68"/>
  <c r="E42" i="69"/>
  <c r="E41" i="69"/>
  <c r="D41" i="71"/>
  <c r="F41" i="71"/>
  <c r="D41" i="61"/>
  <c r="C43" i="59"/>
  <c r="D41" i="57"/>
  <c r="D42" i="57"/>
  <c r="E41" i="55"/>
  <c r="C43" i="53"/>
  <c r="C43" i="65"/>
  <c r="D41" i="55"/>
  <c r="D42" i="55"/>
  <c r="C43" i="63"/>
  <c r="D41" i="50"/>
  <c r="F42" i="50"/>
  <c r="F41" i="50"/>
  <c r="C42" i="44"/>
  <c r="C43" i="44" s="1"/>
  <c r="C43" i="42"/>
  <c r="D43" i="38"/>
  <c r="C42" i="64"/>
  <c r="C43" i="64" s="1"/>
  <c r="D41" i="46"/>
  <c r="F41" i="46"/>
  <c r="F42" i="46"/>
  <c r="C43" i="45"/>
  <c r="E42" i="41"/>
  <c r="E41" i="41"/>
  <c r="D41" i="37"/>
  <c r="F42" i="37"/>
  <c r="F41" i="37"/>
  <c r="C42" i="36"/>
  <c r="C43" i="36" s="1"/>
  <c r="C43" i="33"/>
  <c r="D41" i="24"/>
  <c r="D41" i="22"/>
  <c r="D42" i="22"/>
  <c r="C43" i="31"/>
  <c r="C42" i="31"/>
  <c r="D42" i="25"/>
  <c r="E42" i="24"/>
  <c r="E43" i="24" s="1"/>
  <c r="D42" i="21"/>
  <c r="E42" i="20"/>
  <c r="E43" i="20" s="1"/>
  <c r="C43" i="13"/>
  <c r="C43" i="1"/>
  <c r="E41" i="15"/>
  <c r="E42" i="11"/>
  <c r="E41" i="11"/>
  <c r="C43" i="6"/>
  <c r="C43" i="21"/>
  <c r="D41" i="11"/>
  <c r="E41" i="32"/>
  <c r="E42" i="22"/>
  <c r="E43" i="22" s="1"/>
  <c r="F42" i="14"/>
  <c r="F43" i="14" s="1"/>
  <c r="C42" i="1"/>
  <c r="E41" i="28"/>
  <c r="E42" i="28" s="1"/>
  <c r="D43" i="52"/>
  <c r="F43" i="56"/>
  <c r="E42" i="65"/>
  <c r="E41" i="65"/>
  <c r="C43" i="50"/>
  <c r="D42" i="42"/>
  <c r="D41" i="42"/>
  <c r="F41" i="41"/>
  <c r="F42" i="41"/>
  <c r="E43" i="39"/>
  <c r="E42" i="42"/>
  <c r="E41" i="42"/>
  <c r="D41" i="41"/>
  <c r="C43" i="37"/>
  <c r="F43" i="28"/>
  <c r="C43" i="24"/>
  <c r="F41" i="21"/>
  <c r="F42" i="21" s="1"/>
  <c r="D41" i="18"/>
  <c r="D42" i="18"/>
  <c r="C42" i="29"/>
  <c r="C43" i="29" s="1"/>
  <c r="C43" i="27"/>
  <c r="C42" i="27"/>
  <c r="D41" i="13"/>
  <c r="F43" i="27"/>
  <c r="D41" i="7"/>
  <c r="D42" i="3"/>
  <c r="D41" i="3"/>
  <c r="C42" i="35"/>
  <c r="C43" i="35" s="1"/>
  <c r="F41" i="32"/>
  <c r="E41" i="29"/>
  <c r="C43" i="14"/>
  <c r="C43" i="10"/>
  <c r="D42" i="2"/>
  <c r="D41" i="2"/>
  <c r="F42" i="38"/>
  <c r="F43" i="38" s="1"/>
  <c r="D42" i="32"/>
  <c r="D41" i="32"/>
  <c r="F42" i="12"/>
  <c r="F43" i="12" s="1"/>
  <c r="F42" i="8"/>
  <c r="F43" i="8" s="1"/>
  <c r="F42" i="13"/>
  <c r="F43" i="13" s="1"/>
  <c r="E42" i="12"/>
  <c r="E43" i="12" s="1"/>
  <c r="E42" i="8"/>
  <c r="E43" i="8" s="1"/>
  <c r="C42" i="13"/>
  <c r="C42" i="55"/>
  <c r="C43" i="55" s="1"/>
  <c r="E43" i="54"/>
  <c r="E43" i="64"/>
  <c r="E42" i="64"/>
  <c r="C42" i="43"/>
  <c r="C43" i="43" s="1"/>
  <c r="D43" i="66"/>
  <c r="E42" i="63"/>
  <c r="E41" i="63"/>
  <c r="F41" i="63"/>
  <c r="F42" i="63"/>
  <c r="E43" i="62"/>
  <c r="E42" i="62"/>
  <c r="C43" i="40"/>
  <c r="F43" i="39"/>
  <c r="D42" i="36"/>
  <c r="D41" i="36"/>
  <c r="E42" i="52"/>
  <c r="E43" i="52" s="1"/>
  <c r="C42" i="50"/>
  <c r="F41" i="45"/>
  <c r="F42" i="45"/>
  <c r="F43" i="40"/>
  <c r="E42" i="38"/>
  <c r="E41" i="38"/>
  <c r="E41" i="34"/>
  <c r="E42" i="34" s="1"/>
  <c r="E41" i="59"/>
  <c r="F43" i="47"/>
  <c r="C42" i="46"/>
  <c r="C43" i="46" s="1"/>
  <c r="E42" i="45"/>
  <c r="E41" i="45"/>
  <c r="F42" i="44"/>
  <c r="F43" i="44" s="1"/>
  <c r="F42" i="43"/>
  <c r="F43" i="43" s="1"/>
  <c r="F41" i="42"/>
  <c r="F42" i="42" s="1"/>
  <c r="C43" i="41"/>
  <c r="C42" i="37"/>
  <c r="F42" i="34"/>
  <c r="F43" i="34" s="1"/>
  <c r="E42" i="33"/>
  <c r="E41" i="33"/>
  <c r="C42" i="30"/>
  <c r="C43" i="30" s="1"/>
  <c r="D41" i="28"/>
  <c r="D41" i="26"/>
  <c r="D42" i="26"/>
  <c r="C42" i="24"/>
  <c r="D41" i="20"/>
  <c r="D42" i="20"/>
  <c r="F41" i="17"/>
  <c r="F42" i="17" s="1"/>
  <c r="D41" i="16"/>
  <c r="D42" i="16"/>
  <c r="E42" i="30"/>
  <c r="E43" i="30" s="1"/>
  <c r="C42" i="23"/>
  <c r="C43" i="23" s="1"/>
  <c r="C42" i="19"/>
  <c r="C43" i="19" s="1"/>
  <c r="C43" i="9"/>
  <c r="F42" i="27"/>
  <c r="F42" i="19"/>
  <c r="F43" i="19" s="1"/>
  <c r="F41" i="29"/>
  <c r="D43" i="15"/>
  <c r="D42" i="6"/>
  <c r="D41" i="6"/>
  <c r="E41" i="3"/>
  <c r="F43" i="1"/>
  <c r="E41" i="26"/>
  <c r="C43" i="3"/>
  <c r="D43" i="34"/>
  <c r="C43" i="25"/>
  <c r="F42" i="20"/>
  <c r="F43" i="20" s="1"/>
  <c r="F43" i="15"/>
  <c r="E42" i="9"/>
  <c r="E43" i="9" s="1"/>
  <c r="F43" i="6"/>
  <c r="F42" i="3"/>
  <c r="F43" i="3" s="1"/>
  <c r="F42" i="11"/>
  <c r="F43" i="11" s="1"/>
  <c r="F42" i="1"/>
  <c r="F42" i="9"/>
  <c r="F43" i="9" s="1"/>
  <c r="D43" i="64"/>
  <c r="C43" i="49"/>
  <c r="C42" i="58"/>
  <c r="C43" i="58" s="1"/>
  <c r="E43" i="49"/>
  <c r="C43" i="93"/>
  <c r="D41" i="95"/>
  <c r="F41" i="87"/>
  <c r="C43" i="86"/>
  <c r="D43" i="72"/>
  <c r="C42" i="68"/>
  <c r="C43" i="68" s="1"/>
  <c r="F41" i="79"/>
  <c r="F42" i="79" s="1"/>
  <c r="C43" i="76"/>
  <c r="D41" i="67"/>
  <c r="D42" i="69"/>
  <c r="D41" i="69"/>
  <c r="C42" i="56"/>
  <c r="C43" i="56" s="1"/>
  <c r="E42" i="53"/>
  <c r="E43" i="53" s="1"/>
  <c r="C42" i="66"/>
  <c r="C43" i="66" s="1"/>
  <c r="C42" i="57"/>
  <c r="C43" i="57" s="1"/>
  <c r="F42" i="56"/>
  <c r="E43" i="47"/>
  <c r="C43" i="95"/>
  <c r="F41" i="86"/>
  <c r="F42" i="86" s="1"/>
  <c r="C43" i="87"/>
  <c r="C42" i="86"/>
  <c r="C43" i="88"/>
  <c r="D42" i="81"/>
  <c r="D41" i="81"/>
  <c r="F41" i="81"/>
  <c r="D42" i="76"/>
  <c r="D41" i="76"/>
  <c r="C42" i="77"/>
  <c r="C43" i="77"/>
  <c r="E42" i="90"/>
  <c r="E43" i="90" s="1"/>
  <c r="D41" i="79"/>
  <c r="D42" i="79"/>
  <c r="E42" i="75"/>
  <c r="E41" i="75"/>
  <c r="C42" i="75"/>
  <c r="C43" i="75" s="1"/>
  <c r="C43" i="67"/>
  <c r="C43" i="69"/>
  <c r="E43" i="68"/>
  <c r="E42" i="67"/>
  <c r="E43" i="67" s="1"/>
  <c r="F42" i="61"/>
  <c r="F41" i="61"/>
  <c r="D41" i="59"/>
  <c r="F42" i="57"/>
  <c r="F41" i="57"/>
  <c r="E43" i="56"/>
  <c r="D42" i="54"/>
  <c r="D43" i="54" s="1"/>
  <c r="D41" i="53"/>
  <c r="D41" i="49"/>
  <c r="D41" i="65"/>
  <c r="D42" i="65" s="1"/>
  <c r="E43" i="58"/>
  <c r="F41" i="55"/>
  <c r="F42" i="55"/>
  <c r="C42" i="52"/>
  <c r="C43" i="52" s="1"/>
  <c r="F43" i="51"/>
  <c r="D42" i="63"/>
  <c r="D41" i="63"/>
  <c r="C42" i="54"/>
  <c r="C43" i="54"/>
  <c r="E43" i="48"/>
  <c r="E43" i="43"/>
  <c r="D41" i="40"/>
  <c r="E42" i="51"/>
  <c r="E43" i="51" s="1"/>
  <c r="E41" i="50"/>
  <c r="E42" i="46"/>
  <c r="E41" i="46"/>
  <c r="D41" i="45"/>
  <c r="E42" i="37"/>
  <c r="E41" i="37"/>
  <c r="D41" i="33"/>
  <c r="F42" i="33"/>
  <c r="F41" i="33"/>
  <c r="C43" i="28"/>
  <c r="F41" i="25"/>
  <c r="F42" i="25"/>
  <c r="F41" i="24"/>
  <c r="C43" i="20"/>
  <c r="C43" i="16"/>
  <c r="F42" i="35"/>
  <c r="F43" i="35" s="1"/>
  <c r="D41" i="21"/>
  <c r="D41" i="17"/>
  <c r="C43" i="5"/>
  <c r="C42" i="7"/>
  <c r="C43" i="7" s="1"/>
  <c r="C42" i="3"/>
  <c r="F42" i="40"/>
  <c r="D42" i="38"/>
  <c r="E42" i="35"/>
  <c r="E43" i="35" s="1"/>
  <c r="C43" i="26"/>
  <c r="C42" i="26"/>
  <c r="C42" i="22"/>
  <c r="C43" i="22" s="1"/>
  <c r="C43" i="18"/>
  <c r="C42" i="18"/>
  <c r="D41" i="14"/>
  <c r="D42" i="10"/>
  <c r="D41" i="10"/>
  <c r="E41" i="7"/>
  <c r="C42" i="6"/>
  <c r="E43" i="4"/>
  <c r="C43" i="2"/>
  <c r="C43" i="17"/>
  <c r="C43" i="11"/>
  <c r="D42" i="34"/>
  <c r="C42" i="32"/>
  <c r="C43" i="32" s="1"/>
  <c r="F42" i="15"/>
  <c r="C42" i="5"/>
  <c r="F42" i="10"/>
  <c r="F43" i="10" s="1"/>
  <c r="F42" i="5"/>
  <c r="F43" i="5" s="1"/>
  <c r="F42" i="2"/>
  <c r="F43" i="2" s="1"/>
  <c r="F42" i="7"/>
  <c r="F43" i="7" s="1"/>
  <c r="F42" i="4"/>
  <c r="F43" i="4" s="1"/>
  <c r="E42" i="7" l="1"/>
  <c r="E43" i="7" s="1"/>
  <c r="F43" i="25"/>
  <c r="F43" i="55"/>
  <c r="D43" i="79"/>
  <c r="D42" i="67"/>
  <c r="D43" i="67" s="1"/>
  <c r="F42" i="87"/>
  <c r="F43" i="87" s="1"/>
  <c r="D43" i="26"/>
  <c r="D43" i="18"/>
  <c r="D43" i="55"/>
  <c r="D43" i="21"/>
  <c r="F42" i="24"/>
  <c r="F43" i="24" s="1"/>
  <c r="F43" i="33"/>
  <c r="E43" i="37"/>
  <c r="E43" i="46"/>
  <c r="D43" i="63"/>
  <c r="D42" i="53"/>
  <c r="D43" i="53" s="1"/>
  <c r="F43" i="57"/>
  <c r="F43" i="61"/>
  <c r="D43" i="6"/>
  <c r="E43" i="45"/>
  <c r="D43" i="32"/>
  <c r="D43" i="2"/>
  <c r="F42" i="32"/>
  <c r="F43" i="32" s="1"/>
  <c r="D43" i="3"/>
  <c r="E43" i="42"/>
  <c r="D43" i="42"/>
  <c r="E43" i="11"/>
  <c r="D42" i="24"/>
  <c r="D43" i="24" s="1"/>
  <c r="F43" i="37"/>
  <c r="E43" i="41"/>
  <c r="F43" i="46"/>
  <c r="F43" i="50"/>
  <c r="D43" i="57"/>
  <c r="F42" i="71"/>
  <c r="F43" i="71" s="1"/>
  <c r="E43" i="69"/>
  <c r="F43" i="75"/>
  <c r="E43" i="84"/>
  <c r="E42" i="26"/>
  <c r="E43" i="26" s="1"/>
  <c r="D43" i="86"/>
  <c r="F43" i="79"/>
  <c r="E43" i="34"/>
  <c r="D43" i="88"/>
  <c r="F43" i="53"/>
  <c r="F43" i="59"/>
  <c r="F42" i="77"/>
  <c r="F43" i="77" s="1"/>
  <c r="E43" i="95"/>
  <c r="F43" i="66"/>
  <c r="F42" i="66"/>
  <c r="F43" i="95"/>
  <c r="F43" i="91"/>
  <c r="F43" i="69"/>
  <c r="D43" i="75"/>
  <c r="F42" i="93"/>
  <c r="F43" i="93" s="1"/>
  <c r="F43" i="84"/>
  <c r="F42" i="53"/>
  <c r="F42" i="59"/>
  <c r="E43" i="81"/>
  <c r="D43" i="91"/>
  <c r="E42" i="95"/>
  <c r="D42" i="80"/>
  <c r="D43" i="80" s="1"/>
  <c r="D42" i="89"/>
  <c r="D43" i="89" s="1"/>
  <c r="E42" i="77"/>
  <c r="E43" i="77" s="1"/>
  <c r="F42" i="95"/>
  <c r="D43" i="65"/>
  <c r="F43" i="86"/>
  <c r="F43" i="17"/>
  <c r="F43" i="42"/>
  <c r="F43" i="21"/>
  <c r="D43" i="46"/>
  <c r="D42" i="14"/>
  <c r="D43" i="14" s="1"/>
  <c r="E43" i="50"/>
  <c r="F42" i="81"/>
  <c r="F43" i="81" s="1"/>
  <c r="F43" i="63"/>
  <c r="E42" i="32"/>
  <c r="E43" i="32" s="1"/>
  <c r="D42" i="11"/>
  <c r="D43" i="11" s="1"/>
  <c r="D42" i="46"/>
  <c r="E42" i="55"/>
  <c r="E43" i="55" s="1"/>
  <c r="D43" i="10"/>
  <c r="D43" i="17"/>
  <c r="D42" i="33"/>
  <c r="D43" i="33" s="1"/>
  <c r="D42" i="45"/>
  <c r="D43" i="45" s="1"/>
  <c r="E42" i="50"/>
  <c r="D42" i="40"/>
  <c r="D43" i="40" s="1"/>
  <c r="D42" i="49"/>
  <c r="D43" i="49" s="1"/>
  <c r="D42" i="59"/>
  <c r="D43" i="59" s="1"/>
  <c r="E43" i="75"/>
  <c r="D43" i="76"/>
  <c r="D43" i="81"/>
  <c r="D43" i="69"/>
  <c r="D42" i="95"/>
  <c r="D43" i="95" s="1"/>
  <c r="E42" i="3"/>
  <c r="E43" i="3" s="1"/>
  <c r="F42" i="29"/>
  <c r="F43" i="29" s="1"/>
  <c r="D43" i="16"/>
  <c r="D43" i="20"/>
  <c r="D42" i="28"/>
  <c r="D43" i="28" s="1"/>
  <c r="E43" i="33"/>
  <c r="E43" i="38"/>
  <c r="F43" i="45"/>
  <c r="D43" i="36"/>
  <c r="E43" i="63"/>
  <c r="E42" i="29"/>
  <c r="E43" i="29" s="1"/>
  <c r="D42" i="7"/>
  <c r="D43" i="7" s="1"/>
  <c r="D42" i="13"/>
  <c r="D43" i="13" s="1"/>
  <c r="D42" i="41"/>
  <c r="D43" i="41" s="1"/>
  <c r="F43" i="41"/>
  <c r="E43" i="65"/>
  <c r="E43" i="28"/>
  <c r="E42" i="15"/>
  <c r="E43" i="15" s="1"/>
  <c r="D42" i="17"/>
  <c r="D43" i="22"/>
  <c r="D42" i="37"/>
  <c r="D43" i="37" s="1"/>
  <c r="D42" i="50"/>
  <c r="D43" i="50" s="1"/>
  <c r="D42" i="61"/>
  <c r="D43" i="61" s="1"/>
  <c r="D42" i="71"/>
  <c r="D43" i="71" s="1"/>
  <c r="F43" i="88"/>
  <c r="D43" i="83"/>
  <c r="F43" i="89"/>
  <c r="E43" i="71"/>
  <c r="D43" i="84"/>
  <c r="F43" i="65"/>
  <c r="E42" i="81"/>
  <c r="F43" i="83"/>
  <c r="E43" i="79"/>
  <c r="E43" i="88"/>
  <c r="D42" i="93"/>
  <c r="D43" i="93" s="1"/>
  <c r="D42" i="74"/>
  <c r="D43" i="74" s="1"/>
  <c r="E43" i="91"/>
  <c r="D43" i="87"/>
  <c r="F43" i="67"/>
  <c r="E42" i="59"/>
  <c r="E43" i="59" s="1"/>
</calcChain>
</file>

<file path=xl/sharedStrings.xml><?xml version="1.0" encoding="utf-8"?>
<sst xmlns="http://schemas.openxmlformats.org/spreadsheetml/2006/main" count="6460" uniqueCount="64">
  <si>
    <t xml:space="preserve">Розрахунок ціни на послугу з управління багатоквартирним будинком </t>
  </si>
  <si>
    <t>та перелік складових послуги</t>
  </si>
  <si>
    <t>№ п/п</t>
  </si>
  <si>
    <t>Складова послуги</t>
  </si>
  <si>
    <t>Гривень за кв. метр загальної площі житлового або нежитлового приміщення</t>
  </si>
  <si>
    <t>для квартир першого поверху</t>
  </si>
  <si>
    <t>для квартир другого і вище поверхів</t>
  </si>
  <si>
    <t>для нежитлових приміщень з окремим входом</t>
  </si>
  <si>
    <t>для нежитлових приміщень без окремого входу</t>
  </si>
  <si>
    <r>
      <t>Утримання спільного майна багатоквартирного будинку та прибудинкової території, в тому числі:</t>
    </r>
    <r>
      <rPr>
        <b/>
        <i/>
        <u/>
        <sz val="14"/>
        <color indexed="8"/>
        <rFont val="Times New Roman"/>
        <family val="1"/>
        <charset val="204"/>
      </rPr>
      <t xml:space="preserve"> </t>
    </r>
  </si>
  <si>
    <t>1.1.</t>
  </si>
  <si>
    <t xml:space="preserve">Прибирання прибудинкової території; </t>
  </si>
  <si>
    <t>1.2.</t>
  </si>
  <si>
    <t>Прибирання сходових кліток</t>
  </si>
  <si>
    <t>1.3.</t>
  </si>
  <si>
    <r>
      <t>Вивезення побутових відходів</t>
    </r>
    <r>
      <rPr>
        <sz val="14"/>
        <color indexed="8"/>
        <rFont val="Times New Roman"/>
        <family val="1"/>
        <charset val="204"/>
      </rPr>
      <t xml:space="preserve"> (збирання, зберігання, перевезення та захоронення).</t>
    </r>
  </si>
  <si>
    <t>1.4.</t>
  </si>
  <si>
    <t>Прибирання підвалів,  технічних поверхів та покрівлі;</t>
  </si>
  <si>
    <t>1.5.</t>
  </si>
  <si>
    <t>Технічне обслуговування ліфтів;</t>
  </si>
  <si>
    <t>1.6.</t>
  </si>
  <si>
    <t>Обслуговування систем диспетчеризації</t>
  </si>
  <si>
    <t>1.7.</t>
  </si>
  <si>
    <t>Технічне обслуговування внутрішньобудинкових систем:</t>
  </si>
  <si>
    <t>- гарячого водопостачання;</t>
  </si>
  <si>
    <t xml:space="preserve">- холодного водопостачання; </t>
  </si>
  <si>
    <t xml:space="preserve">- водовідведення; </t>
  </si>
  <si>
    <t xml:space="preserve">- теплопостачання; </t>
  </si>
  <si>
    <t>- зливової каналізації;</t>
  </si>
  <si>
    <t>- ліквідація аварій у внутрішньоквартирних  мережах</t>
  </si>
  <si>
    <t>1.8.</t>
  </si>
  <si>
    <t>Дератизація</t>
  </si>
  <si>
    <t>1.9.</t>
  </si>
  <si>
    <t>Дезінсекція</t>
  </si>
  <si>
    <t>1.10.</t>
  </si>
  <si>
    <t>Обслуговування димових та вентиляційних каналів</t>
  </si>
  <si>
    <t>1.11.</t>
  </si>
  <si>
    <t>Прибирання і вивезення снігу, посипання призначеної для проходу та проїзду частини прибудинкової території протиожеледними сумішами</t>
  </si>
  <si>
    <t>2.</t>
  </si>
  <si>
    <t>Поточний ремонт спільного майна багатоквартирного будинку, в тому числі:</t>
  </si>
  <si>
    <t>2.1.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</si>
  <si>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димовидалення;</t>
  </si>
  <si>
    <t>2.2.</t>
  </si>
  <si>
    <t>Поточний ремонт:</t>
  </si>
  <si>
    <t>-  конструктивних елементів;</t>
  </si>
  <si>
    <t>-  внутрішньо будинкових систем:</t>
  </si>
  <si>
    <t>-  гарячого водопостачання;</t>
  </si>
  <si>
    <t>-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</t>
  </si>
  <si>
    <t>3.</t>
  </si>
  <si>
    <t>Оплата послуг стосовно спільного майна багатоквартирного будинку, в тому числі:</t>
  </si>
  <si>
    <t>3.1.</t>
  </si>
  <si>
    <t>Експлуатація номерних знаків</t>
  </si>
  <si>
    <t>3.2.</t>
  </si>
  <si>
    <t>Освітлення місць загального користування і підвалів та підкачування води.</t>
  </si>
  <si>
    <t>3.3.</t>
  </si>
  <si>
    <t>Енергопостачання ліфтів</t>
  </si>
  <si>
    <t>4.</t>
  </si>
  <si>
    <t>Винагорода управителю</t>
  </si>
  <si>
    <t>5.</t>
  </si>
  <si>
    <t>ПДВ (або єдиний податок)</t>
  </si>
  <si>
    <t>6.</t>
  </si>
  <si>
    <t>РАЗОМ</t>
  </si>
  <si>
    <t xml:space="preserve">Директор </t>
  </si>
  <si>
    <t>С. В. Пономаренко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</si>
</sst>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7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justify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justify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90;&#1074;&#1058;&#1072;&#1088;&#1080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. Д. Самоквасова-6"/>
      <sheetName val="пров. Д. Самоквасова-5"/>
      <sheetName val="пров. Д. Самоквасова-4"/>
      <sheetName val="пров. Д. Самоквасова-3"/>
      <sheetName val="пров. Д. Самоквасова-2"/>
      <sheetName val="пров. Д. Самоквасова-1"/>
      <sheetName val="пр.Попова-12"/>
      <sheetName val="вул. Чудінова-5"/>
      <sheetName val="вул. Чудінова-4"/>
      <sheetName val="вул. Чудінова-3"/>
      <sheetName val="вул. Чудінова-2"/>
      <sheetName val="вул. Чудінова-1"/>
      <sheetName val="вул. Цiолковського-4"/>
      <sheetName val="вул. Цiолковського-2"/>
      <sheetName val="вул. Цiолковського-12"/>
      <sheetName val="вул. Цiолковського-11"/>
      <sheetName val="вул. Харківська-12"/>
      <sheetName val="вул. Харківська-10"/>
      <sheetName val="вул. Харківська-8"/>
      <sheetName val="вул. Харківська-6"/>
      <sheetName val="вул. Харківська-2"/>
      <sheetName val="вул. Текстильникiв-9а"/>
      <sheetName val="вул. Текстильникiв-9"/>
      <sheetName val="вул. Текстильникiв-8"/>
      <sheetName val="вул. Текстильникiв-6"/>
      <sheetName val="вул. Текстильникiв-41"/>
      <sheetName val="вул. Текстильникiв-4"/>
      <sheetName val="вул. Текстильникiв-39"/>
      <sheetName val="вул. Текстильникiв-34"/>
      <sheetName val="вул. Текстильникiв-33"/>
      <sheetName val="вул. Текстильникiв-31"/>
      <sheetName val="вул. Текстильникiв-3"/>
      <sheetName val="вул. Текстильникiв-25а"/>
      <sheetName val="вул. Текстильникiв-24а"/>
      <sheetName val="вул. Текстильникiв-24"/>
      <sheetName val="вул. Текстильникiв-23"/>
      <sheetName val="вул. Текстильникiв-22"/>
      <sheetName val="вул. Текстильникiв-21"/>
      <sheetName val="вул. Текстильникiв-20"/>
      <sheetName val="вул. Текстильникiв-19"/>
      <sheetName val="вул. Текстильникiв-18"/>
      <sheetName val="вул. Текстильникiв-17-43"/>
      <sheetName val="вул. Текстильникiв-16"/>
      <sheetName val="вул. Текстильникiв-15-A"/>
      <sheetName val="вул. Текстильникiв-15"/>
      <sheetName val="вул. Текстильникiв-14"/>
      <sheetName val="вул. Текстильникiв-13"/>
      <sheetName val="вул. Текстильникiв-12"/>
      <sheetName val="вул. Текстильникiв-11б"/>
      <sheetName val="вул. Текстильникiв-11а"/>
      <sheetName val="вул. Попова-31в"/>
      <sheetName val="вул. Попова-31б"/>
      <sheetName val="вул. Попова-31а"/>
      <sheetName val="вул. Попова-29а"/>
      <sheetName val="вул. Попова-19-2"/>
      <sheetName val="вул. Попова-16"/>
      <sheetName val="вул. Попова-29"/>
      <sheetName val="вул. Попова-13"/>
      <sheetName val="вул. Попова-11"/>
      <sheetName val="вул. Попова-10"/>
      <sheetName val="вул. Івана Мазепи-78а"/>
      <sheetName val="вул. Івана Мазепи-72а"/>
      <sheetName val="вул. Івана Мазепи-68б"/>
      <sheetName val="вул. Івана Мазепи-68а"/>
      <sheetName val="вул. Івана Мазепи-68"/>
      <sheetName val="вул. Заньковецької-64"/>
      <sheetName val="вул. Заньковецької-62"/>
      <sheetName val="вул. Заньковецької-60"/>
      <sheetName val="вул. Заньковецької-43"/>
      <sheetName val="вул. Заньковецької-30"/>
      <sheetName val="вул. Заньковецької-28"/>
      <sheetName val="вул. Дніпровська-35"/>
      <sheetName val="вул. Дніпровська-31"/>
      <sheetName val="вул. Дніпровська-4 "/>
      <sheetName val="вул. Дніпровська-10 "/>
      <sheetName val="вул. Дніпровська-6"/>
      <sheetName val="вул. Дніпровська-2"/>
      <sheetName val="вул.Д.Самоквасова-9"/>
      <sheetName val="вул.Д.Самоквасова-7а"/>
      <sheetName val="вул.Д.Самоквасова-7"/>
      <sheetName val="вул.Д.Самоквасова-6а"/>
      <sheetName val="вул.Д.Самоквасова-6"/>
      <sheetName val="вул.Д.Самоквасова-5"/>
      <sheetName val="вул.Д.Самоквасова-3"/>
      <sheetName val="вул.Д.Самоквасова-23"/>
      <sheetName val="вул.Д.Самоквасова-21"/>
      <sheetName val="вул.Д.Самоквасова-19"/>
      <sheetName val="вул.Д.Самоквасова-18"/>
      <sheetName val="вул.Д.Самоквасова-17"/>
      <sheetName val="вул.Д.Самоквасова-16"/>
      <sheetName val="вул.Д.Самоквасова-15"/>
      <sheetName val="вул. Д. Самоквасова-13"/>
      <sheetName val="вул. Д. Самоквасова-11"/>
      <sheetName val="вул.Д.Самоквасова-10"/>
      <sheetName val="вул.Д.Самоквасова-1"/>
      <sheetName val="Управителю (Форма)"/>
      <sheetName val="17% Управителю (З ПДВ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">
          <cell r="D3">
            <v>1.17</v>
          </cell>
        </row>
        <row r="6">
          <cell r="D6" t="str">
            <v>вул. Д. Самоквасова</v>
          </cell>
          <cell r="E6" t="str">
            <v>вул. Д.  Самоквасова</v>
          </cell>
          <cell r="F6" t="str">
            <v>вул. Д.  Самоквасова</v>
          </cell>
          <cell r="G6" t="str">
            <v>вул. Д.  Самоквасова</v>
          </cell>
          <cell r="H6" t="str">
            <v>вул. Д.  Самоквасова</v>
          </cell>
          <cell r="I6" t="str">
            <v>вул. Д.  Самоквасова</v>
          </cell>
          <cell r="J6" t="str">
            <v>вул. Д.  Самоквасова</v>
          </cell>
          <cell r="K6" t="str">
            <v>вул. Д.  Самоквасова</v>
          </cell>
          <cell r="L6" t="str">
            <v>вул. Д.  Самоквасова</v>
          </cell>
          <cell r="M6" t="str">
            <v>вул. Д.  Самоквасова</v>
          </cell>
          <cell r="N6" t="str">
            <v>вул. Д.  Самоквасова</v>
          </cell>
          <cell r="O6" t="str">
            <v>вул. Д.  Самоквасова</v>
          </cell>
          <cell r="P6" t="str">
            <v>вул. Д.  Самоквасова</v>
          </cell>
          <cell r="Q6" t="str">
            <v>вул. Д.  Самоквасова</v>
          </cell>
          <cell r="R6" t="str">
            <v>вул. Д.  Самоквасова</v>
          </cell>
          <cell r="S6" t="str">
            <v>вул. Д.  Самоквасова</v>
          </cell>
          <cell r="T6" t="str">
            <v>вул. Д. Самоквасова</v>
          </cell>
          <cell r="U6" t="str">
            <v>вул. Д. Самоквасова</v>
          </cell>
          <cell r="V6" t="str">
            <v>вул. Дніпровська</v>
          </cell>
          <cell r="W6" t="str">
            <v>вул. Дніпровська</v>
          </cell>
          <cell r="X6" t="str">
            <v>вул. Дніпровська</v>
          </cell>
          <cell r="Y6" t="str">
            <v>вул. Дніпровська</v>
          </cell>
          <cell r="Z6" t="str">
            <v>вул. Дніпровська</v>
          </cell>
          <cell r="AA6" t="str">
            <v>вул. Дніпровська</v>
          </cell>
          <cell r="AB6" t="str">
            <v>вул. Заньковецької</v>
          </cell>
          <cell r="AC6" t="str">
            <v>вул. Заньковецької</v>
          </cell>
          <cell r="AD6" t="str">
            <v>вул. Заньковецької</v>
          </cell>
          <cell r="AE6" t="str">
            <v>вул. Заньковецької</v>
          </cell>
          <cell r="AF6" t="str">
            <v>вул. Заньковецької</v>
          </cell>
          <cell r="AG6" t="str">
            <v>вул. Заньковецької</v>
          </cell>
          <cell r="AH6" t="str">
            <v>вул. Івана Мазепи</v>
          </cell>
          <cell r="AI6" t="str">
            <v>вул. Івана Мазепи</v>
          </cell>
          <cell r="AJ6" t="str">
            <v>вул. Івана Мазепи</v>
          </cell>
          <cell r="AK6" t="str">
            <v>вул. Івана Мазепи</v>
          </cell>
          <cell r="AL6" t="str">
            <v>вул. Івана Мазепи</v>
          </cell>
          <cell r="AM6" t="str">
            <v>вул. Попова</v>
          </cell>
          <cell r="AN6" t="str">
            <v>вул. Попова</v>
          </cell>
          <cell r="AO6" t="str">
            <v>вул. Попова</v>
          </cell>
          <cell r="AP6" t="str">
            <v>вул. Попова</v>
          </cell>
          <cell r="AQ6" t="str">
            <v>вул. Попова</v>
          </cell>
          <cell r="AR6" t="str">
            <v>вул. Попова</v>
          </cell>
          <cell r="AS6" t="str">
            <v>вул. Попова</v>
          </cell>
          <cell r="AT6" t="str">
            <v>вул. Попова</v>
          </cell>
          <cell r="AU6" t="str">
            <v>вул. Попова</v>
          </cell>
          <cell r="AV6" t="str">
            <v>вул. Попова</v>
          </cell>
          <cell r="AW6" t="str">
            <v>вул. Текстильникiв</v>
          </cell>
          <cell r="AX6" t="str">
            <v>вул. Текстильникiв</v>
          </cell>
          <cell r="AY6" t="str">
            <v>вул. Текстильникiв</v>
          </cell>
          <cell r="AZ6" t="str">
            <v>вул. Текстильникiв</v>
          </cell>
          <cell r="BA6" t="str">
            <v>вул. Текстильникiв</v>
          </cell>
          <cell r="BB6" t="str">
            <v>вул. Текстильникiв</v>
          </cell>
          <cell r="BC6" t="str">
            <v>вул. Текстильникiв</v>
          </cell>
          <cell r="BD6" t="str">
            <v>вул. Текстильникiв</v>
          </cell>
          <cell r="BE6" t="str">
            <v>вул. Текстильникiв</v>
          </cell>
          <cell r="BF6" t="str">
            <v>вул. Текстильникiв</v>
          </cell>
          <cell r="BG6" t="str">
            <v>вул. Текстильникiв</v>
          </cell>
          <cell r="BH6" t="str">
            <v>вул. Текстильникiв</v>
          </cell>
          <cell r="BI6" t="str">
            <v>вул. Текстильникiв</v>
          </cell>
          <cell r="BJ6" t="str">
            <v>вул. Текстильникiв</v>
          </cell>
          <cell r="BK6" t="str">
            <v>вул. Текстильникiв</v>
          </cell>
          <cell r="BL6" t="str">
            <v>вул. Текстильникiв</v>
          </cell>
          <cell r="BM6" t="str">
            <v>вул. Текстильникiв</v>
          </cell>
          <cell r="BN6" t="str">
            <v>вул. Текстильникiв</v>
          </cell>
          <cell r="BO6" t="str">
            <v>вул. Текстильникiв</v>
          </cell>
          <cell r="BP6" t="str">
            <v>вул. Текстильникiв</v>
          </cell>
          <cell r="BQ6" t="str">
            <v>вул. Текстильникiв</v>
          </cell>
          <cell r="BR6" t="str">
            <v>вул. Текстильникiв</v>
          </cell>
          <cell r="BS6" t="str">
            <v>вул. Текстильникiв</v>
          </cell>
          <cell r="BT6" t="str">
            <v>вул. Текстильникiв</v>
          </cell>
          <cell r="BU6" t="str">
            <v>вул. Текстильникiв</v>
          </cell>
          <cell r="BV6" t="str">
            <v>вул. Текстильникiв</v>
          </cell>
          <cell r="BW6" t="str">
            <v>вул. Текстильникiв</v>
          </cell>
          <cell r="BX6" t="str">
            <v>вул. Текстильникiв</v>
          </cell>
          <cell r="BY6" t="str">
            <v>вул. Текстильникiв</v>
          </cell>
          <cell r="BZ6" t="str">
            <v>вул. Харківська</v>
          </cell>
          <cell r="CA6" t="str">
            <v>вул. Харківська</v>
          </cell>
          <cell r="CB6" t="str">
            <v>вул. Харківська</v>
          </cell>
          <cell r="CC6" t="str">
            <v>вул. Харківська</v>
          </cell>
          <cell r="CD6" t="str">
            <v>вул. Харківська</v>
          </cell>
          <cell r="CE6" t="str">
            <v>вул. Цiолковського</v>
          </cell>
          <cell r="CF6" t="str">
            <v>вул. Ціолковського</v>
          </cell>
          <cell r="CG6" t="str">
            <v>вул. Ціолковського</v>
          </cell>
          <cell r="CH6" t="str">
            <v>вул. Ціолковського</v>
          </cell>
          <cell r="CI6" t="str">
            <v>вул. Чудінова</v>
          </cell>
          <cell r="CJ6" t="str">
            <v>вул. Чудінова</v>
          </cell>
          <cell r="CK6" t="str">
            <v>вул. Чудінова</v>
          </cell>
          <cell r="CL6" t="str">
            <v>вул. Чудінова</v>
          </cell>
          <cell r="CM6" t="str">
            <v>вул. Чудінова</v>
          </cell>
          <cell r="CN6" t="str">
            <v>пр.Попова</v>
          </cell>
          <cell r="CO6" t="str">
            <v>пров. Д.  Самоквасова</v>
          </cell>
          <cell r="CP6" t="str">
            <v>пров. Д. Самоквасова</v>
          </cell>
          <cell r="CQ6" t="str">
            <v>пров. Д. Самоквасова</v>
          </cell>
          <cell r="CR6" t="str">
            <v>пров. Д. Самоквасова</v>
          </cell>
          <cell r="CS6" t="str">
            <v>пров. Д. Самоквасова</v>
          </cell>
          <cell r="CT6" t="str">
            <v>пров. Д. Самоквасова</v>
          </cell>
        </row>
        <row r="7">
          <cell r="D7" t="str">
            <v>1</v>
          </cell>
          <cell r="E7" t="str">
            <v>10</v>
          </cell>
          <cell r="F7" t="str">
            <v>11</v>
          </cell>
          <cell r="G7" t="str">
            <v>13</v>
          </cell>
          <cell r="H7" t="str">
            <v>15</v>
          </cell>
          <cell r="I7" t="str">
            <v>16</v>
          </cell>
          <cell r="J7" t="str">
            <v>17</v>
          </cell>
          <cell r="K7" t="str">
            <v>18</v>
          </cell>
          <cell r="L7" t="str">
            <v>19</v>
          </cell>
          <cell r="M7" t="str">
            <v>21</v>
          </cell>
          <cell r="N7" t="str">
            <v>23</v>
          </cell>
          <cell r="O7" t="str">
            <v>3</v>
          </cell>
          <cell r="P7" t="str">
            <v>5</v>
          </cell>
          <cell r="Q7" t="str">
            <v>6</v>
          </cell>
          <cell r="R7" t="str">
            <v>6а</v>
          </cell>
          <cell r="S7" t="str">
            <v>7</v>
          </cell>
          <cell r="T7" t="str">
            <v>7а</v>
          </cell>
          <cell r="U7" t="str">
            <v>9</v>
          </cell>
          <cell r="V7">
            <v>2</v>
          </cell>
          <cell r="W7">
            <v>6</v>
          </cell>
          <cell r="X7">
            <v>10</v>
          </cell>
          <cell r="Y7">
            <v>4</v>
          </cell>
          <cell r="Z7">
            <v>31</v>
          </cell>
          <cell r="AA7">
            <v>35</v>
          </cell>
          <cell r="AB7">
            <v>28</v>
          </cell>
          <cell r="AC7">
            <v>30</v>
          </cell>
          <cell r="AD7">
            <v>43</v>
          </cell>
          <cell r="AE7">
            <v>60</v>
          </cell>
          <cell r="AF7">
            <v>62</v>
          </cell>
          <cell r="AG7">
            <v>64</v>
          </cell>
          <cell r="AH7" t="str">
            <v>68</v>
          </cell>
          <cell r="AI7" t="str">
            <v>68а</v>
          </cell>
          <cell r="AJ7" t="str">
            <v>68б</v>
          </cell>
          <cell r="AK7" t="str">
            <v>72а</v>
          </cell>
          <cell r="AL7" t="str">
            <v>78а</v>
          </cell>
          <cell r="AM7">
            <v>10</v>
          </cell>
          <cell r="AN7">
            <v>11</v>
          </cell>
          <cell r="AO7">
            <v>13</v>
          </cell>
          <cell r="AP7">
            <v>29</v>
          </cell>
          <cell r="AQ7">
            <v>16</v>
          </cell>
          <cell r="AR7" t="str">
            <v>19/2</v>
          </cell>
          <cell r="AS7" t="str">
            <v>29а</v>
          </cell>
          <cell r="AT7" t="str">
            <v>31a</v>
          </cell>
          <cell r="AU7" t="str">
            <v>31б</v>
          </cell>
          <cell r="AV7" t="str">
            <v>31в</v>
          </cell>
          <cell r="AW7" t="str">
            <v>11а</v>
          </cell>
          <cell r="AX7" t="str">
            <v>11б</v>
          </cell>
          <cell r="AY7" t="str">
            <v>12</v>
          </cell>
          <cell r="AZ7" t="str">
            <v>13</v>
          </cell>
          <cell r="BA7" t="str">
            <v>14</v>
          </cell>
          <cell r="BB7" t="str">
            <v>15</v>
          </cell>
          <cell r="BC7" t="str">
            <v>15а</v>
          </cell>
          <cell r="BD7" t="str">
            <v>16</v>
          </cell>
          <cell r="BE7" t="str">
            <v>17/43</v>
          </cell>
          <cell r="BF7" t="str">
            <v>18</v>
          </cell>
          <cell r="BG7" t="str">
            <v>19</v>
          </cell>
          <cell r="BH7" t="str">
            <v>20</v>
          </cell>
          <cell r="BI7" t="str">
            <v>21</v>
          </cell>
          <cell r="BJ7" t="str">
            <v>22</v>
          </cell>
          <cell r="BK7" t="str">
            <v>23</v>
          </cell>
          <cell r="BL7" t="str">
            <v>24</v>
          </cell>
          <cell r="BM7" t="str">
            <v>24а</v>
          </cell>
          <cell r="BN7" t="str">
            <v>25а</v>
          </cell>
          <cell r="BO7" t="str">
            <v>3</v>
          </cell>
          <cell r="BP7" t="str">
            <v>31</v>
          </cell>
          <cell r="BQ7" t="str">
            <v>33</v>
          </cell>
          <cell r="BR7" t="str">
            <v>34</v>
          </cell>
          <cell r="BS7" t="str">
            <v>39</v>
          </cell>
          <cell r="BT7" t="str">
            <v>4</v>
          </cell>
          <cell r="BU7" t="str">
            <v>41</v>
          </cell>
          <cell r="BV7" t="str">
            <v>6</v>
          </cell>
          <cell r="BW7" t="str">
            <v>8</v>
          </cell>
          <cell r="BX7" t="str">
            <v>9</v>
          </cell>
          <cell r="BY7" t="str">
            <v>9а</v>
          </cell>
          <cell r="BZ7">
            <v>2</v>
          </cell>
          <cell r="CA7">
            <v>6</v>
          </cell>
          <cell r="CB7">
            <v>8</v>
          </cell>
          <cell r="CC7">
            <v>10</v>
          </cell>
          <cell r="CD7">
            <v>12</v>
          </cell>
          <cell r="CE7" t="str">
            <v>11</v>
          </cell>
          <cell r="CF7" t="str">
            <v>12</v>
          </cell>
          <cell r="CG7" t="str">
            <v>2</v>
          </cell>
          <cell r="CH7" t="str">
            <v>4</v>
          </cell>
          <cell r="CI7" t="str">
            <v>1</v>
          </cell>
          <cell r="CJ7" t="str">
            <v>2</v>
          </cell>
          <cell r="CK7" t="str">
            <v>3</v>
          </cell>
          <cell r="CL7" t="str">
            <v>4</v>
          </cell>
          <cell r="CM7" t="str">
            <v>5</v>
          </cell>
          <cell r="CN7">
            <v>12</v>
          </cell>
          <cell r="CO7" t="str">
            <v>1</v>
          </cell>
          <cell r="CP7" t="str">
            <v>2</v>
          </cell>
          <cell r="CQ7" t="str">
            <v>3</v>
          </cell>
          <cell r="CR7" t="str">
            <v>4</v>
          </cell>
          <cell r="CS7" t="str">
            <v>5</v>
          </cell>
          <cell r="CT7" t="str">
            <v>6</v>
          </cell>
        </row>
        <row r="9">
          <cell r="D9">
            <v>0.433</v>
          </cell>
          <cell r="E9">
            <v>0.35699999999999998</v>
          </cell>
          <cell r="F9">
            <v>0.33200000000000002</v>
          </cell>
          <cell r="G9">
            <v>0.30199999999999999</v>
          </cell>
          <cell r="H9">
            <v>0.20899999999999999</v>
          </cell>
          <cell r="I9">
            <v>0.224</v>
          </cell>
          <cell r="J9">
            <v>0.34799999999999998</v>
          </cell>
          <cell r="K9">
            <v>0.32800000000000001</v>
          </cell>
          <cell r="L9">
            <v>0.28999999999999998</v>
          </cell>
          <cell r="M9">
            <v>0.27600000000000002</v>
          </cell>
          <cell r="N9">
            <v>0.33500000000000002</v>
          </cell>
          <cell r="O9">
            <v>0.32500000000000001</v>
          </cell>
          <cell r="P9">
            <v>0.32500000000000001</v>
          </cell>
          <cell r="Q9">
            <v>0.40500000000000003</v>
          </cell>
          <cell r="R9">
            <v>0.39800000000000002</v>
          </cell>
          <cell r="S9">
            <v>0.29499999999999998</v>
          </cell>
          <cell r="T9">
            <v>0.34499999999999997</v>
          </cell>
          <cell r="U9">
            <v>0.29099999999999998</v>
          </cell>
          <cell r="V9">
            <v>0.34200000000000003</v>
          </cell>
          <cell r="W9">
            <v>0.313</v>
          </cell>
          <cell r="X9">
            <v>0.33100000000000002</v>
          </cell>
          <cell r="Y9">
            <v>0.34100000000000003</v>
          </cell>
          <cell r="Z9">
            <v>0.32500000000000001</v>
          </cell>
          <cell r="AA9">
            <v>0.29599999999999999</v>
          </cell>
          <cell r="AB9">
            <v>0.254</v>
          </cell>
          <cell r="AC9">
            <v>0.30599999999999999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0.107</v>
          </cell>
          <cell r="AI9">
            <v>0.23200000000000001</v>
          </cell>
          <cell r="AJ9">
            <v>0.16</v>
          </cell>
          <cell r="AK9">
            <v>0.46100000000000002</v>
          </cell>
          <cell r="AL9">
            <v>0.29099999999999998</v>
          </cell>
          <cell r="AM9">
            <v>0</v>
          </cell>
          <cell r="AN9">
            <v>0.63500000000000001</v>
          </cell>
          <cell r="AO9">
            <v>0.34300000000000003</v>
          </cell>
          <cell r="AP9">
            <v>0.254</v>
          </cell>
          <cell r="AQ9">
            <v>0</v>
          </cell>
          <cell r="AR9">
            <v>0</v>
          </cell>
          <cell r="AS9">
            <v>0.34499999999999997</v>
          </cell>
          <cell r="AT9">
            <v>0.17199999999999999</v>
          </cell>
          <cell r="AU9">
            <v>0.17899999999999999</v>
          </cell>
          <cell r="AV9">
            <v>0.19</v>
          </cell>
          <cell r="AW9">
            <v>0.375</v>
          </cell>
          <cell r="AX9">
            <v>0.42899999999999999</v>
          </cell>
          <cell r="AY9">
            <v>0.24299999999999999</v>
          </cell>
          <cell r="AZ9">
            <v>0.30299999999999999</v>
          </cell>
          <cell r="BA9">
            <v>0.84499999999999997</v>
          </cell>
          <cell r="BB9">
            <v>0.42199999999999999</v>
          </cell>
          <cell r="BC9">
            <v>0.29899999999999999</v>
          </cell>
          <cell r="BD9">
            <v>0.37</v>
          </cell>
          <cell r="BE9">
            <v>0.33800000000000002</v>
          </cell>
          <cell r="BF9">
            <v>0.24099999999999999</v>
          </cell>
          <cell r="BG9">
            <v>0.47399999999999998</v>
          </cell>
          <cell r="BH9">
            <v>0.58799999999999997</v>
          </cell>
          <cell r="BI9">
            <v>0.47399999999999998</v>
          </cell>
          <cell r="BJ9">
            <v>0.29899999999999999</v>
          </cell>
          <cell r="BK9">
            <v>0.52900000000000003</v>
          </cell>
          <cell r="BL9">
            <v>0.34699999999999998</v>
          </cell>
          <cell r="BM9">
            <v>0.41199999999999998</v>
          </cell>
          <cell r="BN9">
            <v>0.246</v>
          </cell>
          <cell r="BO9">
            <v>8.5000000000000006E-2</v>
          </cell>
          <cell r="BP9">
            <v>0.51900000000000002</v>
          </cell>
          <cell r="BQ9">
            <v>0.47499999999999998</v>
          </cell>
          <cell r="BR9">
            <v>0.27</v>
          </cell>
          <cell r="BS9">
            <v>0.28100000000000003</v>
          </cell>
          <cell r="BT9">
            <v>0.23499999999999999</v>
          </cell>
          <cell r="BU9">
            <v>0.28499999999999998</v>
          </cell>
          <cell r="BV9">
            <v>0.20100000000000001</v>
          </cell>
          <cell r="BW9">
            <v>0.25600000000000001</v>
          </cell>
          <cell r="BX9">
            <v>0.29299999999999998</v>
          </cell>
          <cell r="BY9">
            <v>0.434</v>
          </cell>
          <cell r="BZ9">
            <v>0.32300000000000001</v>
          </cell>
          <cell r="CA9">
            <v>0.35099999999999998</v>
          </cell>
          <cell r="CB9">
            <v>0.35599999999999998</v>
          </cell>
          <cell r="CC9">
            <v>0.32700000000000001</v>
          </cell>
          <cell r="CD9">
            <v>0.36799999999999999</v>
          </cell>
          <cell r="CE9">
            <v>0</v>
          </cell>
          <cell r="CF9">
            <v>0.32700000000000001</v>
          </cell>
          <cell r="CG9">
            <v>0.48399999999999999</v>
          </cell>
          <cell r="CH9">
            <v>0.44700000000000001</v>
          </cell>
          <cell r="CI9">
            <v>0.22500000000000001</v>
          </cell>
          <cell r="CJ9">
            <v>0.30399999999999999</v>
          </cell>
          <cell r="CK9">
            <v>0.755</v>
          </cell>
          <cell r="CL9">
            <v>0.42599999999999999</v>
          </cell>
          <cell r="CM9">
            <v>0.91100000000000003</v>
          </cell>
          <cell r="CN9">
            <v>0</v>
          </cell>
          <cell r="CO9">
            <v>2.5999999999999999E-2</v>
          </cell>
          <cell r="CP9">
            <v>2.5999999999999999E-2</v>
          </cell>
          <cell r="CQ9">
            <v>2.5999999999999999E-2</v>
          </cell>
          <cell r="CR9">
            <v>2.5999999999999999E-2</v>
          </cell>
          <cell r="CS9">
            <v>2.5999999999999999E-2</v>
          </cell>
          <cell r="CT9">
            <v>2.5000000000000001E-2</v>
          </cell>
        </row>
        <row r="10">
          <cell r="D10">
            <v>6.5000000000000002E-2</v>
          </cell>
          <cell r="E10">
            <v>0.22600000000000001</v>
          </cell>
          <cell r="F10">
            <v>0.106</v>
          </cell>
          <cell r="G10">
            <v>0.12</v>
          </cell>
          <cell r="H10">
            <v>5.0999999999999997E-2</v>
          </cell>
          <cell r="I10">
            <v>0.12</v>
          </cell>
          <cell r="J10">
            <v>6.8000000000000005E-2</v>
          </cell>
          <cell r="K10">
            <v>0.11799999999999999</v>
          </cell>
          <cell r="L10">
            <v>0.156</v>
          </cell>
          <cell r="M10">
            <v>0.13500000000000001</v>
          </cell>
          <cell r="N10">
            <v>0.14000000000000001</v>
          </cell>
          <cell r="O10">
            <v>6.9000000000000006E-2</v>
          </cell>
          <cell r="P10">
            <v>0.1</v>
          </cell>
          <cell r="Q10">
            <v>0.114</v>
          </cell>
          <cell r="R10">
            <v>0.22700000000000001</v>
          </cell>
          <cell r="S10">
            <v>9.7000000000000003E-2</v>
          </cell>
          <cell r="T10">
            <v>0.124</v>
          </cell>
          <cell r="U10">
            <v>8.7999999999999995E-2</v>
          </cell>
          <cell r="V10">
            <v>0.16900000000000001</v>
          </cell>
          <cell r="W10">
            <v>0.189</v>
          </cell>
          <cell r="X10">
            <v>0.17499999999999999</v>
          </cell>
          <cell r="Y10">
            <v>0.20899999999999999</v>
          </cell>
          <cell r="Z10">
            <v>0.20200000000000001</v>
          </cell>
          <cell r="AA10">
            <v>0.18099999999999999</v>
          </cell>
          <cell r="AB10">
            <v>0.19700000000000001</v>
          </cell>
          <cell r="AC10">
            <v>0.21199999999999999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0.123</v>
          </cell>
          <cell r="AI10">
            <v>6.8000000000000005E-2</v>
          </cell>
          <cell r="AJ10">
            <v>5.5E-2</v>
          </cell>
          <cell r="AK10">
            <v>0.107</v>
          </cell>
          <cell r="AL10">
            <v>0.115</v>
          </cell>
          <cell r="AM10">
            <v>0</v>
          </cell>
          <cell r="AN10">
            <v>0</v>
          </cell>
          <cell r="AO10">
            <v>4.5999999999999999E-2</v>
          </cell>
          <cell r="AP10">
            <v>0</v>
          </cell>
          <cell r="AQ10">
            <v>0</v>
          </cell>
          <cell r="AR10">
            <v>0</v>
          </cell>
          <cell r="AS10">
            <v>0.14000000000000001</v>
          </cell>
          <cell r="AT10">
            <v>0.153</v>
          </cell>
          <cell r="AU10">
            <v>0.17</v>
          </cell>
          <cell r="AV10">
            <v>0.157</v>
          </cell>
          <cell r="AW10">
            <v>0.217</v>
          </cell>
          <cell r="AX10">
            <v>0.20799999999999999</v>
          </cell>
          <cell r="AY10">
            <v>7.9000000000000001E-2</v>
          </cell>
          <cell r="AZ10">
            <v>0.108</v>
          </cell>
          <cell r="BA10">
            <v>0.13100000000000001</v>
          </cell>
          <cell r="BB10">
            <v>0.33800000000000002</v>
          </cell>
          <cell r="BC10">
            <v>0.29599999999999999</v>
          </cell>
          <cell r="BD10">
            <v>0.14000000000000001</v>
          </cell>
          <cell r="BE10">
            <v>0.114</v>
          </cell>
          <cell r="BF10">
            <v>0.16400000000000001</v>
          </cell>
          <cell r="BG10">
            <v>0.127</v>
          </cell>
          <cell r="BH10">
            <v>0.111</v>
          </cell>
          <cell r="BI10">
            <v>0.124</v>
          </cell>
          <cell r="BJ10">
            <v>0.14099999999999999</v>
          </cell>
          <cell r="BK10">
            <v>0.16200000000000001</v>
          </cell>
          <cell r="BL10">
            <v>8.1000000000000003E-2</v>
          </cell>
          <cell r="BM10">
            <v>0.21</v>
          </cell>
          <cell r="BN10">
            <v>6.0999999999999999E-2</v>
          </cell>
          <cell r="BO10">
            <v>4.5999999999999999E-2</v>
          </cell>
          <cell r="BP10">
            <v>0.121</v>
          </cell>
          <cell r="BQ10">
            <v>0.127</v>
          </cell>
          <cell r="BR10">
            <v>7.8E-2</v>
          </cell>
          <cell r="BS10">
            <v>0.108</v>
          </cell>
          <cell r="BT10">
            <v>0.125</v>
          </cell>
          <cell r="BU10">
            <v>7.5999999999999998E-2</v>
          </cell>
          <cell r="BV10">
            <v>0.09</v>
          </cell>
          <cell r="BW10">
            <v>7.8E-2</v>
          </cell>
          <cell r="BX10">
            <v>0.20799999999999999</v>
          </cell>
          <cell r="BY10">
            <v>0.20300000000000001</v>
          </cell>
          <cell r="BZ10">
            <v>0.189</v>
          </cell>
          <cell r="CA10">
            <v>0.159</v>
          </cell>
          <cell r="CB10">
            <v>0.16500000000000001</v>
          </cell>
          <cell r="CC10">
            <v>0.17499999999999999</v>
          </cell>
          <cell r="CD10">
            <v>0.156</v>
          </cell>
          <cell r="CE10">
            <v>0</v>
          </cell>
          <cell r="CF10">
            <v>0.12</v>
          </cell>
          <cell r="CG10">
            <v>0.24399999999999999</v>
          </cell>
          <cell r="CH10">
            <v>0.24399999999999999</v>
          </cell>
          <cell r="CI10">
            <v>0.14499999999999999</v>
          </cell>
          <cell r="CJ10">
            <v>0.14699999999999999</v>
          </cell>
          <cell r="CK10">
            <v>0.128</v>
          </cell>
          <cell r="CL10">
            <v>0.107</v>
          </cell>
          <cell r="CM10">
            <v>0.14699999999999999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D11">
            <v>0.46899999999999997</v>
          </cell>
          <cell r="E11">
            <v>0.222</v>
          </cell>
          <cell r="F11">
            <v>0.193</v>
          </cell>
          <cell r="G11">
            <v>0.22600000000000001</v>
          </cell>
          <cell r="H11">
            <v>0.36299999999999999</v>
          </cell>
          <cell r="I11">
            <v>0.26800000000000002</v>
          </cell>
          <cell r="J11">
            <v>0.51600000000000001</v>
          </cell>
          <cell r="K11">
            <v>0.23</v>
          </cell>
          <cell r="L11">
            <v>0.23100000000000001</v>
          </cell>
          <cell r="M11">
            <v>0.21299999999999999</v>
          </cell>
          <cell r="N11">
            <v>0.24399999999999999</v>
          </cell>
          <cell r="O11">
            <v>0.50800000000000001</v>
          </cell>
          <cell r="P11">
            <v>0.26200000000000001</v>
          </cell>
          <cell r="Q11">
            <v>0.52800000000000002</v>
          </cell>
          <cell r="R11">
            <v>0.23499999999999999</v>
          </cell>
          <cell r="S11">
            <v>0.30499999999999999</v>
          </cell>
          <cell r="T11">
            <v>0.28699999999999998</v>
          </cell>
          <cell r="U11">
            <v>0.316</v>
          </cell>
          <cell r="V11">
            <v>0.19900000000000001</v>
          </cell>
          <cell r="W11">
            <v>0.215</v>
          </cell>
          <cell r="X11">
            <v>0.221</v>
          </cell>
          <cell r="Y11">
            <v>0.21299999999999999</v>
          </cell>
          <cell r="Z11">
            <v>0.22700000000000001</v>
          </cell>
          <cell r="AA11">
            <v>0.24199999999999999</v>
          </cell>
          <cell r="AB11">
            <v>0.23400000000000001</v>
          </cell>
          <cell r="AC11">
            <v>0.24099999999999999</v>
          </cell>
          <cell r="AD11">
            <v>0.214</v>
          </cell>
          <cell r="AE11">
            <v>0.28799999999999998</v>
          </cell>
          <cell r="AF11">
            <v>0.20399999999999999</v>
          </cell>
          <cell r="AG11">
            <v>0.251</v>
          </cell>
          <cell r="AH11">
            <v>0.48899999999999999</v>
          </cell>
          <cell r="AI11">
            <v>0.43099999999999999</v>
          </cell>
          <cell r="AJ11">
            <v>0.46200000000000002</v>
          </cell>
          <cell r="AK11">
            <v>0.443</v>
          </cell>
          <cell r="AL11">
            <v>0.54600000000000004</v>
          </cell>
          <cell r="AM11">
            <v>0.32200000000000001</v>
          </cell>
          <cell r="AN11">
            <v>0.42199999999999999</v>
          </cell>
          <cell r="AO11">
            <v>0.375</v>
          </cell>
          <cell r="AP11">
            <v>0.224</v>
          </cell>
          <cell r="AQ11">
            <v>0.153</v>
          </cell>
          <cell r="AR11">
            <v>0.31900000000000001</v>
          </cell>
          <cell r="AS11">
            <v>0.28100000000000003</v>
          </cell>
          <cell r="AT11">
            <v>0.157</v>
          </cell>
          <cell r="AU11">
            <v>0.157</v>
          </cell>
          <cell r="AV11">
            <v>0.157</v>
          </cell>
          <cell r="AW11">
            <v>0.318</v>
          </cell>
          <cell r="AX11">
            <v>0.23100000000000001</v>
          </cell>
          <cell r="AY11">
            <v>0.59599999999999997</v>
          </cell>
          <cell r="AZ11">
            <v>0.25600000000000001</v>
          </cell>
          <cell r="BA11">
            <v>0.28499999999999998</v>
          </cell>
          <cell r="BB11">
            <v>0.186</v>
          </cell>
          <cell r="BC11">
            <v>0.27</v>
          </cell>
          <cell r="BD11">
            <v>0.224</v>
          </cell>
          <cell r="BE11">
            <v>0.27800000000000002</v>
          </cell>
          <cell r="BF11">
            <v>0.219</v>
          </cell>
          <cell r="BG11">
            <v>0.249</v>
          </cell>
          <cell r="BH11">
            <v>0.35899999999999999</v>
          </cell>
          <cell r="BI11">
            <v>0.248</v>
          </cell>
          <cell r="BJ11">
            <v>0.255</v>
          </cell>
          <cell r="BK11">
            <v>0.29199999999999998</v>
          </cell>
          <cell r="BL11">
            <v>0.317</v>
          </cell>
          <cell r="BM11">
            <v>0.21</v>
          </cell>
          <cell r="BN11">
            <v>0.22800000000000001</v>
          </cell>
          <cell r="BO11">
            <v>0.33800000000000002</v>
          </cell>
          <cell r="BP11">
            <v>0.20699999999999999</v>
          </cell>
          <cell r="BQ11">
            <v>0.25800000000000001</v>
          </cell>
          <cell r="BR11">
            <v>0.47699999999999998</v>
          </cell>
          <cell r="BS11">
            <v>0.26</v>
          </cell>
          <cell r="BT11">
            <v>0.25</v>
          </cell>
          <cell r="BU11">
            <v>0.217</v>
          </cell>
          <cell r="BV11">
            <v>0.224</v>
          </cell>
          <cell r="BW11">
            <v>0.58399999999999996</v>
          </cell>
          <cell r="BX11">
            <v>0.223</v>
          </cell>
          <cell r="BY11">
            <v>0.249</v>
          </cell>
          <cell r="BZ11">
            <v>0.25800000000000001</v>
          </cell>
          <cell r="CA11">
            <v>0.24399999999999999</v>
          </cell>
          <cell r="CB11">
            <v>0.19900000000000001</v>
          </cell>
          <cell r="CC11">
            <v>0.40500000000000003</v>
          </cell>
          <cell r="CD11">
            <v>0.37</v>
          </cell>
          <cell r="CE11">
            <v>0.35599999999999998</v>
          </cell>
          <cell r="CF11">
            <v>0.26900000000000002</v>
          </cell>
          <cell r="CG11">
            <v>0.35099999999999998</v>
          </cell>
          <cell r="CH11">
            <v>0.35</v>
          </cell>
          <cell r="CI11">
            <v>0.35699999999999998</v>
          </cell>
          <cell r="CJ11">
            <v>0.28100000000000003</v>
          </cell>
          <cell r="CK11">
            <v>0.224</v>
          </cell>
          <cell r="CL11">
            <v>0.27400000000000002</v>
          </cell>
          <cell r="CM11">
            <v>0.24299999999999999</v>
          </cell>
          <cell r="CN11">
            <v>0.27100000000000002</v>
          </cell>
          <cell r="CO11">
            <v>0.21099999999999999</v>
          </cell>
          <cell r="CP11">
            <v>0.34499999999999997</v>
          </cell>
          <cell r="CQ11">
            <v>0.35399999999999998</v>
          </cell>
          <cell r="CR11">
            <v>0.42299999999999999</v>
          </cell>
          <cell r="CS11">
            <v>0.246</v>
          </cell>
          <cell r="CT11">
            <v>0.37</v>
          </cell>
        </row>
        <row r="12">
          <cell r="D12">
            <v>7.0000000000000001E-3</v>
          </cell>
          <cell r="E12">
            <v>6.0000000000000001E-3</v>
          </cell>
          <cell r="F12">
            <v>5.0000000000000001E-3</v>
          </cell>
          <cell r="G12">
            <v>1.0999999999999999E-2</v>
          </cell>
          <cell r="H12">
            <v>7.0000000000000001E-3</v>
          </cell>
          <cell r="I12">
            <v>1.0999999999999999E-2</v>
          </cell>
          <cell r="J12">
            <v>1.2E-2</v>
          </cell>
          <cell r="K12">
            <v>1.0999999999999999E-2</v>
          </cell>
          <cell r="L12">
            <v>1.4E-2</v>
          </cell>
          <cell r="M12">
            <v>1.2999999999999999E-2</v>
          </cell>
          <cell r="N12">
            <v>0.01</v>
          </cell>
          <cell r="O12">
            <v>8.9999999999999993E-3</v>
          </cell>
          <cell r="P12">
            <v>1.0999999999999999E-2</v>
          </cell>
          <cell r="Q12">
            <v>1.2999999999999999E-2</v>
          </cell>
          <cell r="R12">
            <v>1.0999999999999999E-2</v>
          </cell>
          <cell r="S12">
            <v>1.7999999999999999E-2</v>
          </cell>
          <cell r="T12">
            <v>1.2E-2</v>
          </cell>
          <cell r="U12">
            <v>7.0000000000000001E-3</v>
          </cell>
          <cell r="V12">
            <v>8.9999999999999993E-3</v>
          </cell>
          <cell r="W12">
            <v>8.9999999999999993E-3</v>
          </cell>
          <cell r="X12">
            <v>8.9999999999999993E-3</v>
          </cell>
          <cell r="Y12">
            <v>8.9999999999999993E-3</v>
          </cell>
          <cell r="Z12">
            <v>0.01</v>
          </cell>
          <cell r="AA12">
            <v>1.0999999999999999E-2</v>
          </cell>
          <cell r="AB12">
            <v>8.9999999999999993E-3</v>
          </cell>
          <cell r="AC12">
            <v>8.9999999999999993E-3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1E-3</v>
          </cell>
          <cell r="AJ12">
            <v>1E-3</v>
          </cell>
          <cell r="AK12">
            <v>8.9999999999999993E-3</v>
          </cell>
          <cell r="AL12">
            <v>5.0000000000000001E-3</v>
          </cell>
          <cell r="AM12">
            <v>0</v>
          </cell>
          <cell r="AN12">
            <v>3.0000000000000001E-3</v>
          </cell>
          <cell r="AO12">
            <v>1.4E-2</v>
          </cell>
          <cell r="AP12">
            <v>0</v>
          </cell>
          <cell r="AQ12">
            <v>0</v>
          </cell>
          <cell r="AR12">
            <v>0</v>
          </cell>
          <cell r="AS12">
            <v>6.0000000000000001E-3</v>
          </cell>
          <cell r="AT12">
            <v>4.0000000000000001E-3</v>
          </cell>
          <cell r="AU12">
            <v>4.0000000000000001E-3</v>
          </cell>
          <cell r="AV12">
            <v>4.0000000000000001E-3</v>
          </cell>
          <cell r="AW12">
            <v>7.0000000000000001E-3</v>
          </cell>
          <cell r="AX12">
            <v>1.0999999999999999E-2</v>
          </cell>
          <cell r="AY12">
            <v>0</v>
          </cell>
          <cell r="AZ12">
            <v>5.0000000000000001E-3</v>
          </cell>
          <cell r="BA12">
            <v>0</v>
          </cell>
          <cell r="BB12">
            <v>6.0000000000000001E-3</v>
          </cell>
          <cell r="BC12">
            <v>5.0000000000000001E-3</v>
          </cell>
          <cell r="BD12">
            <v>0</v>
          </cell>
          <cell r="BE12">
            <v>0</v>
          </cell>
          <cell r="BF12">
            <v>1E-3</v>
          </cell>
          <cell r="BG12">
            <v>0</v>
          </cell>
          <cell r="BH12">
            <v>8.9999999999999993E-3</v>
          </cell>
          <cell r="BI12">
            <v>0</v>
          </cell>
          <cell r="BJ12">
            <v>8.9999999999999993E-3</v>
          </cell>
          <cell r="BK12">
            <v>6.0000000000000001E-3</v>
          </cell>
          <cell r="BL12">
            <v>1.0999999999999999E-2</v>
          </cell>
          <cell r="BM12">
            <v>1.0999999999999999E-2</v>
          </cell>
          <cell r="BN12">
            <v>6.0000000000000001E-3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3.0000000000000001E-3</v>
          </cell>
          <cell r="BT12">
            <v>1.0999999999999999E-2</v>
          </cell>
          <cell r="BU12">
            <v>4.0000000000000001E-3</v>
          </cell>
          <cell r="BV12">
            <v>6.0000000000000001E-3</v>
          </cell>
          <cell r="BW12">
            <v>0</v>
          </cell>
          <cell r="BX12">
            <v>1.0999999999999999E-2</v>
          </cell>
          <cell r="BY12">
            <v>1.0999999999999999E-2</v>
          </cell>
          <cell r="BZ12">
            <v>8.0000000000000002E-3</v>
          </cell>
          <cell r="CA12">
            <v>8.9999999999999993E-3</v>
          </cell>
          <cell r="CB12">
            <v>8.0000000000000002E-3</v>
          </cell>
          <cell r="CC12">
            <v>6.0000000000000001E-3</v>
          </cell>
          <cell r="CD12">
            <v>6.0000000000000001E-3</v>
          </cell>
          <cell r="CE12">
            <v>0</v>
          </cell>
          <cell r="CF12">
            <v>1.0999999999999999E-2</v>
          </cell>
          <cell r="CG12">
            <v>8.0000000000000002E-3</v>
          </cell>
          <cell r="CH12">
            <v>8.0000000000000002E-3</v>
          </cell>
          <cell r="CI12">
            <v>0</v>
          </cell>
          <cell r="CJ12">
            <v>0</v>
          </cell>
          <cell r="CK12">
            <v>0</v>
          </cell>
          <cell r="CL12">
            <v>1.6E-2</v>
          </cell>
          <cell r="CM12">
            <v>8.9999999999999993E-3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</row>
        <row r="13">
          <cell r="E13">
            <v>0.316</v>
          </cell>
          <cell r="R13">
            <v>0.214</v>
          </cell>
          <cell r="T13">
            <v>0.108</v>
          </cell>
          <cell r="V13">
            <v>0.128</v>
          </cell>
          <cell r="W13">
            <v>0.14099999999999999</v>
          </cell>
          <cell r="X13">
            <v>0.14799999999999999</v>
          </cell>
          <cell r="Y13">
            <v>0.16600000000000001</v>
          </cell>
          <cell r="Z13">
            <v>0.17299999999999999</v>
          </cell>
          <cell r="AA13">
            <v>0.218</v>
          </cell>
          <cell r="AB13">
            <v>0.17699999999999999</v>
          </cell>
          <cell r="AC13">
            <v>0.16500000000000001</v>
          </cell>
          <cell r="AK13">
            <v>0.26100000000000001</v>
          </cell>
          <cell r="AT13">
            <v>0.111</v>
          </cell>
          <cell r="AU13">
            <v>0.128</v>
          </cell>
          <cell r="AV13">
            <v>0.126</v>
          </cell>
          <cell r="AW13">
            <v>0.24099999999999999</v>
          </cell>
          <cell r="AX13">
            <v>0.21299999999999999</v>
          </cell>
          <cell r="BB13">
            <v>0.16700000000000001</v>
          </cell>
          <cell r="BC13">
            <v>0.20599999999999999</v>
          </cell>
          <cell r="BM13">
            <v>0.127</v>
          </cell>
          <cell r="BX13">
            <v>0.217</v>
          </cell>
          <cell r="BY13">
            <v>0.17899999999999999</v>
          </cell>
          <cell r="BZ13">
            <v>0.161</v>
          </cell>
          <cell r="CA13">
            <v>0.14199999999999999</v>
          </cell>
          <cell r="CB13">
            <v>0.14299999999999999</v>
          </cell>
          <cell r="CC13">
            <v>0.14199999999999999</v>
          </cell>
          <cell r="CD13">
            <v>0.14399999999999999</v>
          </cell>
          <cell r="CG13">
            <v>0.315</v>
          </cell>
          <cell r="CH13">
            <v>0.315</v>
          </cell>
        </row>
        <row r="14">
          <cell r="E14">
            <v>0</v>
          </cell>
          <cell r="R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K14">
            <v>0</v>
          </cell>
          <cell r="AT14">
            <v>1.6E-2</v>
          </cell>
          <cell r="AU14">
            <v>1.9E-2</v>
          </cell>
          <cell r="AV14">
            <v>1.7000000000000001E-2</v>
          </cell>
          <cell r="AW14">
            <v>0</v>
          </cell>
          <cell r="AX14">
            <v>0</v>
          </cell>
          <cell r="BB14">
            <v>0</v>
          </cell>
          <cell r="BC14">
            <v>0</v>
          </cell>
          <cell r="BM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1.9E-2</v>
          </cell>
          <cell r="CC14">
            <v>1.7000000000000001E-2</v>
          </cell>
          <cell r="CD14">
            <v>1.7999999999999999E-2</v>
          </cell>
          <cell r="CG14">
            <v>0</v>
          </cell>
          <cell r="CH14">
            <v>0</v>
          </cell>
        </row>
        <row r="15">
          <cell r="D15">
            <v>0.28000000000000003</v>
          </cell>
          <cell r="E15">
            <v>0.24399999999999999</v>
          </cell>
          <cell r="F15">
            <v>0.26100000000000001</v>
          </cell>
          <cell r="G15">
            <v>0.26500000000000001</v>
          </cell>
          <cell r="H15">
            <v>0.28599999999999998</v>
          </cell>
          <cell r="I15">
            <v>0.26600000000000001</v>
          </cell>
          <cell r="J15">
            <v>0.18099999999999999</v>
          </cell>
          <cell r="K15">
            <v>0.26600000000000001</v>
          </cell>
          <cell r="L15">
            <v>0.26600000000000001</v>
          </cell>
          <cell r="M15">
            <v>0.25900000000000001</v>
          </cell>
          <cell r="N15">
            <v>0.255</v>
          </cell>
          <cell r="O15">
            <v>0.28899999999999998</v>
          </cell>
          <cell r="P15">
            <v>0.25700000000000001</v>
          </cell>
          <cell r="Q15">
            <v>0.16900000000000001</v>
          </cell>
          <cell r="R15">
            <v>0.245</v>
          </cell>
          <cell r="S15">
            <v>0.27200000000000002</v>
          </cell>
          <cell r="T15">
            <v>0.26300000000000001</v>
          </cell>
          <cell r="U15">
            <v>0.311</v>
          </cell>
          <cell r="V15">
            <v>0.252</v>
          </cell>
          <cell r="W15">
            <v>0.23100000000000001</v>
          </cell>
          <cell r="X15">
            <v>0.23899999999999999</v>
          </cell>
          <cell r="Y15">
            <v>0.249</v>
          </cell>
          <cell r="Z15">
            <v>0.254</v>
          </cell>
          <cell r="AA15">
            <v>0.27300000000000002</v>
          </cell>
          <cell r="AB15">
            <v>0.26400000000000001</v>
          </cell>
          <cell r="AC15">
            <v>0.26500000000000001</v>
          </cell>
          <cell r="AD15">
            <v>0.20499999999999999</v>
          </cell>
          <cell r="AE15">
            <v>1E-3</v>
          </cell>
          <cell r="AF15">
            <v>1E-3</v>
          </cell>
          <cell r="AG15">
            <v>1E-3</v>
          </cell>
          <cell r="AH15">
            <v>0.217</v>
          </cell>
          <cell r="AI15">
            <v>0.21299999999999999</v>
          </cell>
          <cell r="AJ15">
            <v>0.219</v>
          </cell>
          <cell r="AK15">
            <v>0.12</v>
          </cell>
          <cell r="AL15">
            <v>0.20899999999999999</v>
          </cell>
          <cell r="AM15">
            <v>1E-3</v>
          </cell>
          <cell r="AN15">
            <v>0.21199999999999999</v>
          </cell>
          <cell r="AO15">
            <v>0.28100000000000003</v>
          </cell>
          <cell r="AP15">
            <v>0.24099999999999999</v>
          </cell>
          <cell r="AQ15">
            <v>6.6000000000000003E-2</v>
          </cell>
          <cell r="AR15">
            <v>1E-3</v>
          </cell>
          <cell r="AS15">
            <v>0.19500000000000001</v>
          </cell>
          <cell r="AT15">
            <v>0.18099999999999999</v>
          </cell>
          <cell r="AU15">
            <v>0.19400000000000001</v>
          </cell>
          <cell r="AV15">
            <v>0.16500000000000001</v>
          </cell>
          <cell r="AW15">
            <v>0.24299999999999999</v>
          </cell>
          <cell r="AX15">
            <v>0.245</v>
          </cell>
          <cell r="AY15">
            <v>0.20699999999999999</v>
          </cell>
          <cell r="AZ15">
            <v>0.26400000000000001</v>
          </cell>
          <cell r="BA15">
            <v>0.19400000000000001</v>
          </cell>
          <cell r="BB15">
            <v>0.221</v>
          </cell>
          <cell r="BC15">
            <v>0.17199999999999999</v>
          </cell>
          <cell r="BD15">
            <v>0.248</v>
          </cell>
          <cell r="BE15">
            <v>0.28799999999999998</v>
          </cell>
          <cell r="BF15">
            <v>0.249</v>
          </cell>
          <cell r="BG15">
            <v>0.24199999999999999</v>
          </cell>
          <cell r="BH15">
            <v>0.214</v>
          </cell>
          <cell r="BI15">
            <v>0.25700000000000001</v>
          </cell>
          <cell r="BJ15">
            <v>0.26700000000000002</v>
          </cell>
          <cell r="BK15">
            <v>0.23200000000000001</v>
          </cell>
          <cell r="BL15">
            <v>0.26700000000000002</v>
          </cell>
          <cell r="BM15">
            <v>0.23100000000000001</v>
          </cell>
          <cell r="BN15">
            <v>0.27500000000000002</v>
          </cell>
          <cell r="BO15">
            <v>0.25</v>
          </cell>
          <cell r="BP15">
            <v>0.249</v>
          </cell>
          <cell r="BQ15">
            <v>0.253</v>
          </cell>
          <cell r="BR15">
            <v>0.19900000000000001</v>
          </cell>
          <cell r="BS15">
            <v>0.26400000000000001</v>
          </cell>
          <cell r="BT15">
            <v>0.26300000000000001</v>
          </cell>
          <cell r="BU15">
            <v>0.25</v>
          </cell>
          <cell r="BV15">
            <v>0.307</v>
          </cell>
          <cell r="BW15">
            <v>0.20699999999999999</v>
          </cell>
          <cell r="BX15">
            <v>0.26600000000000001</v>
          </cell>
          <cell r="BY15">
            <v>0.23599999999999999</v>
          </cell>
          <cell r="BZ15">
            <v>0.245</v>
          </cell>
          <cell r="CA15">
            <v>0.27900000000000003</v>
          </cell>
          <cell r="CB15">
            <v>0.27700000000000002</v>
          </cell>
          <cell r="CC15">
            <v>0.25800000000000001</v>
          </cell>
          <cell r="CD15">
            <v>0.27600000000000002</v>
          </cell>
          <cell r="CE15">
            <v>6.6000000000000003E-2</v>
          </cell>
          <cell r="CF15">
            <v>0.26700000000000002</v>
          </cell>
          <cell r="CG15">
            <v>0.185</v>
          </cell>
          <cell r="CH15">
            <v>0.183</v>
          </cell>
          <cell r="CI15">
            <v>0.36299999999999999</v>
          </cell>
          <cell r="CJ15">
            <v>0.36799999999999999</v>
          </cell>
          <cell r="CK15">
            <v>0.155</v>
          </cell>
          <cell r="CL15">
            <v>0.251</v>
          </cell>
          <cell r="CM15">
            <v>0.13500000000000001</v>
          </cell>
          <cell r="CN15">
            <v>1E-3</v>
          </cell>
          <cell r="CO15">
            <v>6.6000000000000003E-2</v>
          </cell>
          <cell r="CP15">
            <v>6.6000000000000003E-2</v>
          </cell>
          <cell r="CQ15">
            <v>6.6000000000000003E-2</v>
          </cell>
          <cell r="CR15">
            <v>6.6000000000000003E-2</v>
          </cell>
          <cell r="CS15">
            <v>6.6000000000000003E-2</v>
          </cell>
          <cell r="CT15">
            <v>7.3999999999999996E-2</v>
          </cell>
        </row>
        <row r="22">
          <cell r="D22">
            <v>2.7E-2</v>
          </cell>
          <cell r="E22">
            <v>1.4E-2</v>
          </cell>
          <cell r="F22">
            <v>1.9E-2</v>
          </cell>
          <cell r="G22">
            <v>0.02</v>
          </cell>
          <cell r="H22">
            <v>2.3E-2</v>
          </cell>
          <cell r="I22">
            <v>1.7000000000000001E-2</v>
          </cell>
          <cell r="J22">
            <v>2.4E-2</v>
          </cell>
          <cell r="K22">
            <v>2.1000000000000001E-2</v>
          </cell>
          <cell r="L22">
            <v>0.02</v>
          </cell>
          <cell r="M22">
            <v>2.1000000000000001E-2</v>
          </cell>
          <cell r="N22">
            <v>2.8000000000000001E-2</v>
          </cell>
          <cell r="O22">
            <v>2.9000000000000001E-2</v>
          </cell>
          <cell r="P22">
            <v>0.02</v>
          </cell>
          <cell r="Q22">
            <v>2.9000000000000001E-2</v>
          </cell>
          <cell r="R22">
            <v>1.6E-2</v>
          </cell>
          <cell r="S22">
            <v>2.8000000000000001E-2</v>
          </cell>
          <cell r="T22">
            <v>1.6E-2</v>
          </cell>
          <cell r="U22">
            <v>2.1999999999999999E-2</v>
          </cell>
          <cell r="V22">
            <v>1.9E-2</v>
          </cell>
          <cell r="W22">
            <v>2.1000000000000001E-2</v>
          </cell>
          <cell r="X22">
            <v>2.1000000000000001E-2</v>
          </cell>
          <cell r="Y22">
            <v>2.1000000000000001E-2</v>
          </cell>
          <cell r="Z22">
            <v>2.1000000000000001E-2</v>
          </cell>
          <cell r="AA22">
            <v>2.1000000000000001E-2</v>
          </cell>
          <cell r="AB22">
            <v>1.7999999999999999E-2</v>
          </cell>
          <cell r="AC22">
            <v>2.1000000000000001E-2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4.0000000000000001E-3</v>
          </cell>
          <cell r="AJ22">
            <v>3.0000000000000001E-3</v>
          </cell>
          <cell r="AK22">
            <v>1.0999999999999999E-2</v>
          </cell>
          <cell r="AL22">
            <v>1.9E-2</v>
          </cell>
          <cell r="AM22">
            <v>0</v>
          </cell>
          <cell r="AN22">
            <v>0</v>
          </cell>
          <cell r="AO22">
            <v>3.1E-2</v>
          </cell>
          <cell r="AP22">
            <v>0</v>
          </cell>
          <cell r="AQ22">
            <v>0</v>
          </cell>
          <cell r="AR22">
            <v>0</v>
          </cell>
          <cell r="AS22">
            <v>4.1000000000000002E-2</v>
          </cell>
          <cell r="AT22">
            <v>5.0000000000000001E-3</v>
          </cell>
          <cell r="AU22">
            <v>4.0000000000000001E-3</v>
          </cell>
          <cell r="AV22">
            <v>4.0000000000000001E-3</v>
          </cell>
          <cell r="AW22">
            <v>1.2999999999999999E-2</v>
          </cell>
          <cell r="AX22">
            <v>1.4E-2</v>
          </cell>
          <cell r="AY22">
            <v>0</v>
          </cell>
          <cell r="AZ22">
            <v>2.4E-2</v>
          </cell>
          <cell r="BA22">
            <v>0</v>
          </cell>
          <cell r="BB22">
            <v>1.2E-2</v>
          </cell>
          <cell r="BC22">
            <v>0.01</v>
          </cell>
          <cell r="BD22">
            <v>0</v>
          </cell>
          <cell r="BE22">
            <v>0</v>
          </cell>
          <cell r="BF22">
            <v>8.0000000000000002E-3</v>
          </cell>
          <cell r="BG22">
            <v>0</v>
          </cell>
          <cell r="BH22">
            <v>2.9000000000000001E-2</v>
          </cell>
          <cell r="BI22">
            <v>0</v>
          </cell>
          <cell r="BJ22">
            <v>1.6E-2</v>
          </cell>
          <cell r="BK22">
            <v>2.8000000000000001E-2</v>
          </cell>
          <cell r="BL22">
            <v>0.02</v>
          </cell>
          <cell r="BM22">
            <v>1.4E-2</v>
          </cell>
          <cell r="BN22">
            <v>2.1000000000000001E-2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1.0999999999999999E-2</v>
          </cell>
          <cell r="BT22">
            <v>0.02</v>
          </cell>
          <cell r="BU22">
            <v>1.4E-2</v>
          </cell>
          <cell r="BV22">
            <v>2.4E-2</v>
          </cell>
          <cell r="BW22">
            <v>0</v>
          </cell>
          <cell r="BX22">
            <v>1.4E-2</v>
          </cell>
          <cell r="BY22">
            <v>1.4999999999999999E-2</v>
          </cell>
          <cell r="BZ22">
            <v>1.4E-2</v>
          </cell>
          <cell r="CA22">
            <v>1.6E-2</v>
          </cell>
          <cell r="CB22">
            <v>1.9E-2</v>
          </cell>
          <cell r="CC22">
            <v>1.7000000000000001E-2</v>
          </cell>
          <cell r="CD22">
            <v>1.7000000000000001E-2</v>
          </cell>
          <cell r="CE22">
            <v>0</v>
          </cell>
          <cell r="CF22">
            <v>1.4E-2</v>
          </cell>
          <cell r="CG22">
            <v>1.2999999999999999E-2</v>
          </cell>
          <cell r="CH22">
            <v>1.2999999999999999E-2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3.3000000000000002E-2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</row>
        <row r="23">
          <cell r="D23">
            <v>1E-3</v>
          </cell>
          <cell r="E23">
            <v>1E-3</v>
          </cell>
          <cell r="F23">
            <v>1E-3</v>
          </cell>
          <cell r="G23">
            <v>1E-3</v>
          </cell>
          <cell r="H23">
            <v>1E-3</v>
          </cell>
          <cell r="I23">
            <v>1E-3</v>
          </cell>
          <cell r="J23">
            <v>1E-3</v>
          </cell>
          <cell r="K23">
            <v>1E-3</v>
          </cell>
          <cell r="L23">
            <v>1E-3</v>
          </cell>
          <cell r="M23">
            <v>1E-3</v>
          </cell>
          <cell r="N23">
            <v>1E-3</v>
          </cell>
          <cell r="O23">
            <v>1E-3</v>
          </cell>
          <cell r="P23">
            <v>1E-3</v>
          </cell>
          <cell r="Q23">
            <v>1E-3</v>
          </cell>
          <cell r="R23">
            <v>1E-3</v>
          </cell>
          <cell r="S23">
            <v>1E-3</v>
          </cell>
          <cell r="T23">
            <v>1E-3</v>
          </cell>
          <cell r="U23">
            <v>1E-3</v>
          </cell>
          <cell r="V23">
            <v>1E-3</v>
          </cell>
          <cell r="W23">
            <v>1E-3</v>
          </cell>
          <cell r="X23">
            <v>1E-3</v>
          </cell>
          <cell r="Y23">
            <v>1E-3</v>
          </cell>
          <cell r="Z23">
            <v>1E-3</v>
          </cell>
          <cell r="AA23">
            <v>1E-3</v>
          </cell>
          <cell r="AB23">
            <v>1E-3</v>
          </cell>
          <cell r="AC23">
            <v>1E-3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1E-3</v>
          </cell>
          <cell r="AL23">
            <v>1E-3</v>
          </cell>
          <cell r="AM23">
            <v>0</v>
          </cell>
          <cell r="AN23">
            <v>0</v>
          </cell>
          <cell r="AO23">
            <v>1E-3</v>
          </cell>
          <cell r="AP23">
            <v>0</v>
          </cell>
          <cell r="AQ23">
            <v>0</v>
          </cell>
          <cell r="AR23">
            <v>0</v>
          </cell>
          <cell r="AS23">
            <v>2E-3</v>
          </cell>
          <cell r="AT23">
            <v>0</v>
          </cell>
          <cell r="AU23">
            <v>0</v>
          </cell>
          <cell r="AV23">
            <v>0</v>
          </cell>
          <cell r="AW23">
            <v>1E-3</v>
          </cell>
          <cell r="AX23">
            <v>1E-3</v>
          </cell>
          <cell r="AY23">
            <v>0</v>
          </cell>
          <cell r="AZ23">
            <v>1E-3</v>
          </cell>
          <cell r="BA23">
            <v>0</v>
          </cell>
          <cell r="BB23">
            <v>1E-3</v>
          </cell>
          <cell r="BC23">
            <v>1E-3</v>
          </cell>
          <cell r="BD23">
            <v>0</v>
          </cell>
          <cell r="BE23">
            <v>0</v>
          </cell>
          <cell r="BF23">
            <v>1E-3</v>
          </cell>
          <cell r="BG23">
            <v>0</v>
          </cell>
          <cell r="BH23">
            <v>1E-3</v>
          </cell>
          <cell r="BI23">
            <v>0</v>
          </cell>
          <cell r="BJ23">
            <v>1E-3</v>
          </cell>
          <cell r="BK23">
            <v>1E-3</v>
          </cell>
          <cell r="BL23">
            <v>1E-3</v>
          </cell>
          <cell r="BM23">
            <v>1E-3</v>
          </cell>
          <cell r="BN23">
            <v>1E-3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1E-3</v>
          </cell>
          <cell r="BT23">
            <v>1E-3</v>
          </cell>
          <cell r="BU23">
            <v>1E-3</v>
          </cell>
          <cell r="BV23">
            <v>1E-3</v>
          </cell>
          <cell r="BW23">
            <v>0</v>
          </cell>
          <cell r="BX23">
            <v>1E-3</v>
          </cell>
          <cell r="BY23">
            <v>1E-3</v>
          </cell>
          <cell r="BZ23">
            <v>1E-3</v>
          </cell>
          <cell r="CA23">
            <v>1E-3</v>
          </cell>
          <cell r="CB23">
            <v>1E-3</v>
          </cell>
          <cell r="CC23">
            <v>1E-3</v>
          </cell>
          <cell r="CD23">
            <v>1E-3</v>
          </cell>
          <cell r="CE23">
            <v>0</v>
          </cell>
          <cell r="CF23">
            <v>1E-3</v>
          </cell>
          <cell r="CG23">
            <v>1E-3</v>
          </cell>
          <cell r="CH23">
            <v>1E-3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2E-3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</row>
        <row r="24">
          <cell r="D24">
            <v>4.5999999999999999E-2</v>
          </cell>
          <cell r="E24">
            <v>2.1000000000000001E-2</v>
          </cell>
          <cell r="F24">
            <v>3.1E-2</v>
          </cell>
          <cell r="G24">
            <v>0.02</v>
          </cell>
          <cell r="H24">
            <v>4.1000000000000002E-2</v>
          </cell>
          <cell r="I24">
            <v>1.9E-2</v>
          </cell>
          <cell r="J24">
            <v>4.2000000000000003E-2</v>
          </cell>
          <cell r="K24">
            <v>1.9E-2</v>
          </cell>
          <cell r="L24">
            <v>2.9000000000000001E-2</v>
          </cell>
          <cell r="M24">
            <v>2.8000000000000001E-2</v>
          </cell>
          <cell r="N24">
            <v>2.7E-2</v>
          </cell>
          <cell r="O24">
            <v>4.9000000000000002E-2</v>
          </cell>
          <cell r="P24">
            <v>2.1000000000000001E-2</v>
          </cell>
          <cell r="Q24">
            <v>1.7000000000000001E-2</v>
          </cell>
          <cell r="R24">
            <v>0.02</v>
          </cell>
          <cell r="S24">
            <v>2.5999999999999999E-2</v>
          </cell>
          <cell r="T24">
            <v>2.8000000000000001E-2</v>
          </cell>
          <cell r="U24">
            <v>4.5999999999999999E-2</v>
          </cell>
          <cell r="V24">
            <v>2.3E-2</v>
          </cell>
          <cell r="W24">
            <v>1.6E-2</v>
          </cell>
          <cell r="X24">
            <v>1.7999999999999999E-2</v>
          </cell>
          <cell r="Y24">
            <v>1.7999999999999999E-2</v>
          </cell>
          <cell r="Z24">
            <v>2.4E-2</v>
          </cell>
          <cell r="AA24">
            <v>2.4E-2</v>
          </cell>
          <cell r="AB24">
            <v>2.7E-2</v>
          </cell>
          <cell r="AC24">
            <v>2.5000000000000001E-2</v>
          </cell>
          <cell r="AD24">
            <v>7.2999999999999995E-2</v>
          </cell>
          <cell r="AE24">
            <v>5.7000000000000002E-2</v>
          </cell>
          <cell r="AF24">
            <v>4.9000000000000002E-2</v>
          </cell>
          <cell r="AG24">
            <v>6.3E-2</v>
          </cell>
          <cell r="AH24">
            <v>1.4E-2</v>
          </cell>
          <cell r="AI24">
            <v>1.9E-2</v>
          </cell>
          <cell r="AJ24">
            <v>1.9E-2</v>
          </cell>
          <cell r="AK24">
            <v>2.1999999999999999E-2</v>
          </cell>
          <cell r="AL24">
            <v>1.4E-2</v>
          </cell>
          <cell r="AM24">
            <v>2.5999999999999999E-2</v>
          </cell>
          <cell r="AN24">
            <v>1.2E-2</v>
          </cell>
          <cell r="AO24">
            <v>0.108</v>
          </cell>
          <cell r="AP24">
            <v>5.0999999999999997E-2</v>
          </cell>
          <cell r="AQ24">
            <v>4.3999999999999997E-2</v>
          </cell>
          <cell r="AR24">
            <v>2.1000000000000001E-2</v>
          </cell>
          <cell r="AS24">
            <v>3.1E-2</v>
          </cell>
          <cell r="AT24">
            <v>3.3000000000000002E-2</v>
          </cell>
          <cell r="AU24">
            <v>3.4000000000000002E-2</v>
          </cell>
          <cell r="AV24">
            <v>3.1E-2</v>
          </cell>
          <cell r="AW24">
            <v>2.1000000000000001E-2</v>
          </cell>
          <cell r="AX24">
            <v>0.02</v>
          </cell>
          <cell r="AY24">
            <v>2.1999999999999999E-2</v>
          </cell>
          <cell r="AZ24">
            <v>3.1E-2</v>
          </cell>
          <cell r="BA24">
            <v>3.2000000000000001E-2</v>
          </cell>
          <cell r="BB24">
            <v>2.3E-2</v>
          </cell>
          <cell r="BC24">
            <v>2.1999999999999999E-2</v>
          </cell>
          <cell r="BD24">
            <v>0.189</v>
          </cell>
          <cell r="BE24">
            <v>4.2999999999999997E-2</v>
          </cell>
          <cell r="BF24">
            <v>1.7999999999999999E-2</v>
          </cell>
          <cell r="BG24">
            <v>0.12</v>
          </cell>
          <cell r="BH24">
            <v>4.3999999999999997E-2</v>
          </cell>
          <cell r="BI24">
            <v>0.12</v>
          </cell>
          <cell r="BJ24">
            <v>2.4E-2</v>
          </cell>
          <cell r="BK24">
            <v>0.01</v>
          </cell>
          <cell r="BL24">
            <v>3.7999999999999999E-2</v>
          </cell>
          <cell r="BM24">
            <v>1.7000000000000001E-2</v>
          </cell>
          <cell r="BN24">
            <v>1.9E-2</v>
          </cell>
          <cell r="BO24">
            <v>6.0000000000000001E-3</v>
          </cell>
          <cell r="BP24">
            <v>0.122</v>
          </cell>
          <cell r="BQ24">
            <v>0.125</v>
          </cell>
          <cell r="BR24">
            <v>1.7999999999999999E-2</v>
          </cell>
          <cell r="BS24">
            <v>3.1E-2</v>
          </cell>
          <cell r="BT24">
            <v>0.11</v>
          </cell>
          <cell r="BU24">
            <v>2.3E-2</v>
          </cell>
          <cell r="BV24">
            <v>4.4999999999999998E-2</v>
          </cell>
          <cell r="BW24">
            <v>2.1999999999999999E-2</v>
          </cell>
          <cell r="BX24">
            <v>0.02</v>
          </cell>
          <cell r="BY24">
            <v>0.02</v>
          </cell>
          <cell r="BZ24">
            <v>2.4E-2</v>
          </cell>
          <cell r="CA24">
            <v>2.4E-2</v>
          </cell>
          <cell r="CB24">
            <v>3.9E-2</v>
          </cell>
          <cell r="CC24">
            <v>3.9E-2</v>
          </cell>
          <cell r="CD24">
            <v>3.7999999999999999E-2</v>
          </cell>
          <cell r="CE24">
            <v>0.157</v>
          </cell>
          <cell r="CF24">
            <v>1.7999999999999999E-2</v>
          </cell>
          <cell r="CG24">
            <v>3.7999999999999999E-2</v>
          </cell>
          <cell r="CH24">
            <v>3.7999999999999999E-2</v>
          </cell>
          <cell r="CI24">
            <v>6.0999999999999999E-2</v>
          </cell>
          <cell r="CJ24">
            <v>6.2E-2</v>
          </cell>
          <cell r="CK24">
            <v>3.7999999999999999E-2</v>
          </cell>
          <cell r="CL24">
            <v>4.5999999999999999E-2</v>
          </cell>
          <cell r="CM24">
            <v>4.1000000000000002E-2</v>
          </cell>
          <cell r="CN24">
            <v>8.5999999999999993E-2</v>
          </cell>
          <cell r="CO24">
            <v>0.17199999999999999</v>
          </cell>
          <cell r="CP24">
            <v>0.17499999999999999</v>
          </cell>
          <cell r="CQ24">
            <v>0.17299999999999999</v>
          </cell>
          <cell r="CR24">
            <v>0.17199999999999999</v>
          </cell>
          <cell r="CS24">
            <v>0.186</v>
          </cell>
          <cell r="CT24">
            <v>1.6E-2</v>
          </cell>
        </row>
        <row r="25">
          <cell r="D25">
            <v>4.9000000000000002E-2</v>
          </cell>
          <cell r="E25">
            <v>2.4E-2</v>
          </cell>
          <cell r="F25">
            <v>5.8000000000000003E-2</v>
          </cell>
          <cell r="G25">
            <v>6.8000000000000005E-2</v>
          </cell>
          <cell r="H25">
            <v>6.2E-2</v>
          </cell>
          <cell r="I25">
            <v>7.3999999999999996E-2</v>
          </cell>
          <cell r="J25">
            <v>6.9000000000000006E-2</v>
          </cell>
          <cell r="K25">
            <v>7.3999999999999996E-2</v>
          </cell>
          <cell r="L25">
            <v>9.2999999999999999E-2</v>
          </cell>
          <cell r="M25">
            <v>9.8000000000000004E-2</v>
          </cell>
          <cell r="N25">
            <v>0.09</v>
          </cell>
          <cell r="O25">
            <v>5.0999999999999997E-2</v>
          </cell>
          <cell r="P25">
            <v>5.7000000000000002E-2</v>
          </cell>
          <cell r="Q25">
            <v>7.8E-2</v>
          </cell>
          <cell r="R25">
            <v>2.9000000000000001E-2</v>
          </cell>
          <cell r="S25">
            <v>5.8000000000000003E-2</v>
          </cell>
          <cell r="T25">
            <v>2.5000000000000001E-2</v>
          </cell>
          <cell r="U25">
            <v>5.8000000000000003E-2</v>
          </cell>
          <cell r="V25">
            <v>3.3000000000000002E-2</v>
          </cell>
          <cell r="W25">
            <v>4.4999999999999998E-2</v>
          </cell>
          <cell r="X25">
            <v>6.3E-2</v>
          </cell>
          <cell r="Y25">
            <v>0.06</v>
          </cell>
          <cell r="Z25">
            <v>8.4000000000000005E-2</v>
          </cell>
          <cell r="AA25">
            <v>3.1E-2</v>
          </cell>
          <cell r="AB25">
            <v>2.4E-2</v>
          </cell>
          <cell r="AC25">
            <v>6.7000000000000004E-2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5.2999999999999999E-2</v>
          </cell>
          <cell r="AI25">
            <v>0.159</v>
          </cell>
          <cell r="AJ25">
            <v>9.8000000000000004E-2</v>
          </cell>
          <cell r="AK25">
            <v>0.153</v>
          </cell>
          <cell r="AL25">
            <v>0.14699999999999999</v>
          </cell>
          <cell r="AM25">
            <v>0</v>
          </cell>
          <cell r="AN25">
            <v>0.14499999999999999</v>
          </cell>
          <cell r="AO25">
            <v>0.16700000000000001</v>
          </cell>
          <cell r="AP25">
            <v>0.1</v>
          </cell>
          <cell r="AQ25">
            <v>0</v>
          </cell>
          <cell r="AR25">
            <v>0</v>
          </cell>
          <cell r="AS25">
            <v>0.189</v>
          </cell>
          <cell r="AT25">
            <v>3.6999999999999998E-2</v>
          </cell>
          <cell r="AU25">
            <v>3.5999999999999997E-2</v>
          </cell>
          <cell r="AV25">
            <v>4.2000000000000003E-2</v>
          </cell>
          <cell r="AW25">
            <v>3.5999999999999997E-2</v>
          </cell>
          <cell r="AX25">
            <v>3.1E-2</v>
          </cell>
          <cell r="AY25">
            <v>6.4000000000000001E-2</v>
          </cell>
          <cell r="AZ25">
            <v>6.2E-2</v>
          </cell>
          <cell r="BA25">
            <v>5.6000000000000001E-2</v>
          </cell>
          <cell r="BB25">
            <v>4.5999999999999999E-2</v>
          </cell>
          <cell r="BC25">
            <v>1.7000000000000001E-2</v>
          </cell>
          <cell r="BD25">
            <v>6.4000000000000001E-2</v>
          </cell>
          <cell r="BE25">
            <v>7.6999999999999999E-2</v>
          </cell>
          <cell r="BF25">
            <v>5.3999999999999999E-2</v>
          </cell>
          <cell r="BG25">
            <v>0.127</v>
          </cell>
          <cell r="BH25">
            <v>5.8000000000000003E-2</v>
          </cell>
          <cell r="BI25">
            <v>0.125</v>
          </cell>
          <cell r="BJ25">
            <v>7.3999999999999996E-2</v>
          </cell>
          <cell r="BK25">
            <v>0.115</v>
          </cell>
          <cell r="BL25">
            <v>6.5000000000000002E-2</v>
          </cell>
          <cell r="BM25">
            <v>0.02</v>
          </cell>
          <cell r="BN25">
            <v>0.104</v>
          </cell>
          <cell r="BO25">
            <v>5.0999999999999997E-2</v>
          </cell>
          <cell r="BP25">
            <v>0.155</v>
          </cell>
          <cell r="BQ25">
            <v>0.157</v>
          </cell>
          <cell r="BR25">
            <v>8.5000000000000006E-2</v>
          </cell>
          <cell r="BS25">
            <v>6.6000000000000003E-2</v>
          </cell>
          <cell r="BT25">
            <v>7.0999999999999994E-2</v>
          </cell>
          <cell r="BU25">
            <v>0.06</v>
          </cell>
          <cell r="BV25">
            <v>5.3999999999999999E-2</v>
          </cell>
          <cell r="BW25">
            <v>6.6000000000000003E-2</v>
          </cell>
          <cell r="BX25">
            <v>3.1E-2</v>
          </cell>
          <cell r="BY25">
            <v>4.2999999999999997E-2</v>
          </cell>
          <cell r="BZ25">
            <v>2.5000000000000001E-2</v>
          </cell>
          <cell r="CA25">
            <v>0.03</v>
          </cell>
          <cell r="CB25">
            <v>4.1000000000000002E-2</v>
          </cell>
          <cell r="CC25">
            <v>6.6000000000000003E-2</v>
          </cell>
          <cell r="CD25">
            <v>4.7E-2</v>
          </cell>
          <cell r="CE25">
            <v>0</v>
          </cell>
          <cell r="CF25">
            <v>7.2999999999999995E-2</v>
          </cell>
          <cell r="CG25">
            <v>2.9000000000000001E-2</v>
          </cell>
          <cell r="CH25">
            <v>6.0999999999999999E-2</v>
          </cell>
          <cell r="CI25">
            <v>0.13</v>
          </cell>
          <cell r="CJ25">
            <v>0.13800000000000001</v>
          </cell>
          <cell r="CK25">
            <v>0.23300000000000001</v>
          </cell>
          <cell r="CL25">
            <v>0.20899999999999999</v>
          </cell>
          <cell r="CM25">
            <v>0.19700000000000001</v>
          </cell>
          <cell r="CN25">
            <v>0</v>
          </cell>
          <cell r="CO25">
            <v>2.3E-2</v>
          </cell>
          <cell r="CP25">
            <v>2.4E-2</v>
          </cell>
          <cell r="CQ25">
            <v>2.3E-2</v>
          </cell>
          <cell r="CR25">
            <v>2.3E-2</v>
          </cell>
          <cell r="CS25">
            <v>2.3E-2</v>
          </cell>
          <cell r="CT25">
            <v>2.1999999999999999E-2</v>
          </cell>
        </row>
        <row r="27">
          <cell r="D27">
            <v>7.0000000000000001E-3</v>
          </cell>
          <cell r="E27">
            <v>1.6E-2</v>
          </cell>
          <cell r="F27">
            <v>2.8000000000000001E-2</v>
          </cell>
          <cell r="G27">
            <v>3.1E-2</v>
          </cell>
          <cell r="H27">
            <v>3.7999999999999999E-2</v>
          </cell>
          <cell r="I27">
            <v>4.4999999999999998E-2</v>
          </cell>
          <cell r="J27">
            <v>1.9E-2</v>
          </cell>
          <cell r="K27">
            <v>1.4E-2</v>
          </cell>
          <cell r="L27">
            <v>4.4999999999999998E-2</v>
          </cell>
          <cell r="M27">
            <v>3.4000000000000002E-2</v>
          </cell>
          <cell r="N27">
            <v>3.4000000000000002E-2</v>
          </cell>
          <cell r="O27">
            <v>8.9999999999999993E-3</v>
          </cell>
          <cell r="P27">
            <v>2.8000000000000001E-2</v>
          </cell>
          <cell r="Q27">
            <v>1.2999999999999999E-2</v>
          </cell>
          <cell r="R27">
            <v>8.0000000000000002E-3</v>
          </cell>
          <cell r="S27">
            <v>3.4000000000000002E-2</v>
          </cell>
          <cell r="T27">
            <v>2.1000000000000001E-2</v>
          </cell>
          <cell r="U27">
            <v>4.1000000000000002E-2</v>
          </cell>
          <cell r="V27">
            <v>2.5000000000000001E-2</v>
          </cell>
          <cell r="W27">
            <v>3.1E-2</v>
          </cell>
          <cell r="X27">
            <v>3.3000000000000002E-2</v>
          </cell>
          <cell r="Y27">
            <v>4.1000000000000002E-2</v>
          </cell>
          <cell r="Z27">
            <v>2.8000000000000001E-2</v>
          </cell>
          <cell r="AA27">
            <v>2.5999999999999999E-2</v>
          </cell>
          <cell r="AB27">
            <v>2.8000000000000001E-2</v>
          </cell>
          <cell r="AC27">
            <v>2.5999999999999999E-2</v>
          </cell>
          <cell r="AD27">
            <v>1E-3</v>
          </cell>
          <cell r="AE27">
            <v>0</v>
          </cell>
          <cell r="AF27">
            <v>0</v>
          </cell>
          <cell r="AG27">
            <v>0</v>
          </cell>
          <cell r="AH27">
            <v>3.6999999999999998E-2</v>
          </cell>
          <cell r="AI27">
            <v>3.2000000000000001E-2</v>
          </cell>
          <cell r="AJ27">
            <v>3.2000000000000001E-2</v>
          </cell>
          <cell r="AK27">
            <v>8.9999999999999993E-3</v>
          </cell>
          <cell r="AL27">
            <v>1.0999999999999999E-2</v>
          </cell>
          <cell r="AM27">
            <v>0</v>
          </cell>
          <cell r="AN27">
            <v>1.9E-2</v>
          </cell>
          <cell r="AO27">
            <v>1.0999999999999999E-2</v>
          </cell>
          <cell r="AP27">
            <v>2.5999999999999999E-2</v>
          </cell>
          <cell r="AQ27">
            <v>0</v>
          </cell>
          <cell r="AR27">
            <v>0</v>
          </cell>
          <cell r="AS27">
            <v>4.2999999999999997E-2</v>
          </cell>
          <cell r="AT27">
            <v>1.6E-2</v>
          </cell>
          <cell r="AU27">
            <v>1.7000000000000001E-2</v>
          </cell>
          <cell r="AV27">
            <v>1.4E-2</v>
          </cell>
          <cell r="AW27">
            <v>7.0000000000000001E-3</v>
          </cell>
          <cell r="AX27">
            <v>8.0000000000000002E-3</v>
          </cell>
          <cell r="AY27">
            <v>0.02</v>
          </cell>
          <cell r="AZ27">
            <v>3.6999999999999998E-2</v>
          </cell>
          <cell r="BA27">
            <v>1.9E-2</v>
          </cell>
          <cell r="BB27">
            <v>2.5999999999999999E-2</v>
          </cell>
          <cell r="BC27">
            <v>1.2E-2</v>
          </cell>
          <cell r="BD27">
            <v>0.03</v>
          </cell>
          <cell r="BE27">
            <v>3.1E-2</v>
          </cell>
          <cell r="BF27">
            <v>3.6999999999999998E-2</v>
          </cell>
          <cell r="BG27">
            <v>0.02</v>
          </cell>
          <cell r="BH27">
            <v>8.0000000000000002E-3</v>
          </cell>
          <cell r="BI27">
            <v>1.9E-2</v>
          </cell>
          <cell r="BJ27">
            <v>3.5000000000000003E-2</v>
          </cell>
          <cell r="BK27">
            <v>1.2999999999999999E-2</v>
          </cell>
          <cell r="BL27">
            <v>2.9000000000000001E-2</v>
          </cell>
          <cell r="BM27">
            <v>6.0000000000000001E-3</v>
          </cell>
          <cell r="BN27">
            <v>5.8999999999999997E-2</v>
          </cell>
          <cell r="BO27">
            <v>4.9000000000000002E-2</v>
          </cell>
          <cell r="BP27">
            <v>1.9E-2</v>
          </cell>
          <cell r="BQ27">
            <v>1.6E-2</v>
          </cell>
          <cell r="BR27">
            <v>2.8000000000000001E-2</v>
          </cell>
          <cell r="BS27">
            <v>2.1999999999999999E-2</v>
          </cell>
          <cell r="BT27">
            <v>3.1E-2</v>
          </cell>
          <cell r="BU27">
            <v>3.2000000000000001E-2</v>
          </cell>
          <cell r="BV27">
            <v>0.04</v>
          </cell>
          <cell r="BW27">
            <v>0.02</v>
          </cell>
          <cell r="BX27">
            <v>1.6E-2</v>
          </cell>
          <cell r="BY27">
            <v>8.0000000000000002E-3</v>
          </cell>
          <cell r="BZ27">
            <v>2.1000000000000001E-2</v>
          </cell>
          <cell r="CA27">
            <v>2.1000000000000001E-2</v>
          </cell>
          <cell r="CB27">
            <v>2.1999999999999999E-2</v>
          </cell>
          <cell r="CC27">
            <v>2.4E-2</v>
          </cell>
          <cell r="CD27">
            <v>2.3E-2</v>
          </cell>
          <cell r="CE27">
            <v>0</v>
          </cell>
          <cell r="CF27">
            <v>1.4E-2</v>
          </cell>
          <cell r="CG27">
            <v>1.2E-2</v>
          </cell>
          <cell r="CH27">
            <v>1.2E-2</v>
          </cell>
          <cell r="CI27">
            <v>3.5999999999999997E-2</v>
          </cell>
          <cell r="CJ27">
            <v>0.03</v>
          </cell>
          <cell r="CK27">
            <v>1.9E-2</v>
          </cell>
          <cell r="CL27">
            <v>1.6E-2</v>
          </cell>
          <cell r="CM27">
            <v>0.02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</row>
        <row r="28">
          <cell r="D28">
            <v>0.377</v>
          </cell>
          <cell r="E28">
            <v>0.34499999999999997</v>
          </cell>
          <cell r="F28">
            <v>0.53600000000000003</v>
          </cell>
          <cell r="G28">
            <v>0.70699999999999996</v>
          </cell>
          <cell r="H28">
            <v>0.54300000000000004</v>
          </cell>
          <cell r="I28">
            <v>0.69899999999999995</v>
          </cell>
          <cell r="J28">
            <v>0.33900000000000002</v>
          </cell>
          <cell r="K28">
            <v>0.68400000000000005</v>
          </cell>
          <cell r="L28">
            <v>0.6</v>
          </cell>
          <cell r="M28">
            <v>0.55800000000000005</v>
          </cell>
          <cell r="N28">
            <v>0.56499999999999995</v>
          </cell>
          <cell r="O28">
            <v>0.41399999999999998</v>
          </cell>
          <cell r="P28">
            <v>0.69099999999999995</v>
          </cell>
          <cell r="Q28">
            <v>0.36799999999999999</v>
          </cell>
          <cell r="R28">
            <v>0.38</v>
          </cell>
          <cell r="S28">
            <v>0.64700000000000002</v>
          </cell>
          <cell r="T28">
            <v>0.58799999999999997</v>
          </cell>
          <cell r="U28">
            <v>0.61299999999999999</v>
          </cell>
          <cell r="V28">
            <v>0.58399999999999996</v>
          </cell>
          <cell r="W28">
            <v>0.53300000000000003</v>
          </cell>
          <cell r="X28">
            <v>0.55300000000000005</v>
          </cell>
          <cell r="Y28">
            <v>0.48599999999999999</v>
          </cell>
          <cell r="Z28">
            <v>0.38700000000000001</v>
          </cell>
          <cell r="AA28">
            <v>0.42499999999999999</v>
          </cell>
          <cell r="AB28">
            <v>0.42699999999999999</v>
          </cell>
          <cell r="AC28">
            <v>0.39700000000000002</v>
          </cell>
          <cell r="AD28">
            <v>0.26900000000000002</v>
          </cell>
          <cell r="AE28">
            <v>0.23799999999999999</v>
          </cell>
          <cell r="AF28">
            <v>0.254</v>
          </cell>
          <cell r="AG28">
            <v>0.23899999999999999</v>
          </cell>
          <cell r="AH28">
            <v>0.43</v>
          </cell>
          <cell r="AI28">
            <v>0.40200000000000002</v>
          </cell>
          <cell r="AJ28">
            <v>0.40300000000000002</v>
          </cell>
          <cell r="AK28">
            <v>0.13200000000000001</v>
          </cell>
          <cell r="AL28">
            <v>0.38800000000000001</v>
          </cell>
          <cell r="AM28">
            <v>0.23</v>
          </cell>
          <cell r="AN28">
            <v>0.32500000000000001</v>
          </cell>
          <cell r="AO28">
            <v>0.5</v>
          </cell>
          <cell r="AP28">
            <v>0.56799999999999995</v>
          </cell>
          <cell r="AQ28">
            <v>0.224</v>
          </cell>
          <cell r="AR28">
            <v>0.23100000000000001</v>
          </cell>
          <cell r="AS28">
            <v>0.39700000000000002</v>
          </cell>
          <cell r="AT28">
            <v>0.23599999999999999</v>
          </cell>
          <cell r="AU28">
            <v>0.26300000000000001</v>
          </cell>
          <cell r="AV28">
            <v>0.25700000000000001</v>
          </cell>
          <cell r="AW28">
            <v>0.316</v>
          </cell>
          <cell r="AX28">
            <v>0.35699999999999998</v>
          </cell>
          <cell r="AY28">
            <v>0.32100000000000001</v>
          </cell>
          <cell r="AZ28">
            <v>0.54900000000000004</v>
          </cell>
          <cell r="BA28">
            <v>0.20899999999999999</v>
          </cell>
          <cell r="BB28">
            <v>0.39200000000000002</v>
          </cell>
          <cell r="BC28">
            <v>0.23200000000000001</v>
          </cell>
          <cell r="BD28">
            <v>0.39700000000000002</v>
          </cell>
          <cell r="BE28">
            <v>0.501</v>
          </cell>
          <cell r="BF28">
            <v>0.52600000000000002</v>
          </cell>
          <cell r="BG28">
            <v>0.34</v>
          </cell>
          <cell r="BH28">
            <v>0.34399999999999997</v>
          </cell>
          <cell r="BI28">
            <v>0.35699999999999998</v>
          </cell>
          <cell r="BJ28">
            <v>0.45400000000000001</v>
          </cell>
          <cell r="BK28">
            <v>0.316</v>
          </cell>
          <cell r="BL28">
            <v>0.55600000000000005</v>
          </cell>
          <cell r="BM28">
            <v>0.53200000000000003</v>
          </cell>
          <cell r="BN28">
            <v>0.71799999999999997</v>
          </cell>
          <cell r="BO28">
            <v>0.45700000000000002</v>
          </cell>
          <cell r="BP28">
            <v>0.318</v>
          </cell>
          <cell r="BQ28">
            <v>0.29799999999999999</v>
          </cell>
          <cell r="BR28">
            <v>0.50700000000000001</v>
          </cell>
          <cell r="BS28">
            <v>0.44900000000000001</v>
          </cell>
          <cell r="BT28">
            <v>0.65</v>
          </cell>
          <cell r="BU28">
            <v>0.45200000000000001</v>
          </cell>
          <cell r="BV28">
            <v>0.58699999999999997</v>
          </cell>
          <cell r="BW28">
            <v>0.315</v>
          </cell>
          <cell r="BX28">
            <v>0.42599999999999999</v>
          </cell>
          <cell r="BY28">
            <v>0.378</v>
          </cell>
          <cell r="BZ28">
            <v>0.41699999999999998</v>
          </cell>
          <cell r="CA28">
            <v>0.441</v>
          </cell>
          <cell r="CB28">
            <v>0.439</v>
          </cell>
          <cell r="CC28">
            <v>0.36699999999999999</v>
          </cell>
          <cell r="CD28">
            <v>0.38</v>
          </cell>
          <cell r="CE28">
            <v>0.27</v>
          </cell>
          <cell r="CF28">
            <v>0.64200000000000002</v>
          </cell>
          <cell r="CG28">
            <v>0.14299999999999999</v>
          </cell>
          <cell r="CH28">
            <v>0.14299999999999999</v>
          </cell>
          <cell r="CI28">
            <v>0.38900000000000001</v>
          </cell>
          <cell r="CJ28">
            <v>0.373</v>
          </cell>
          <cell r="CK28">
            <v>0.16700000000000001</v>
          </cell>
          <cell r="CL28">
            <v>0.35</v>
          </cell>
          <cell r="CM28">
            <v>4.2999999999999997E-2</v>
          </cell>
          <cell r="CN28">
            <v>0.23599999999999999</v>
          </cell>
          <cell r="CO28">
            <v>0.23100000000000001</v>
          </cell>
          <cell r="CP28">
            <v>0.26300000000000001</v>
          </cell>
          <cell r="CQ28">
            <v>0.26600000000000001</v>
          </cell>
          <cell r="CR28">
            <v>0.249</v>
          </cell>
          <cell r="CS28">
            <v>0.25800000000000001</v>
          </cell>
          <cell r="CT28">
            <v>0.28100000000000003</v>
          </cell>
        </row>
        <row r="38">
          <cell r="D38">
            <v>1E-3</v>
          </cell>
          <cell r="E38">
            <v>1E-3</v>
          </cell>
          <cell r="F38">
            <v>1E-3</v>
          </cell>
          <cell r="G38">
            <v>1E-3</v>
          </cell>
          <cell r="H38">
            <v>1E-3</v>
          </cell>
          <cell r="I38">
            <v>1E-3</v>
          </cell>
          <cell r="J38">
            <v>1E-3</v>
          </cell>
          <cell r="K38">
            <v>1E-3</v>
          </cell>
          <cell r="L38">
            <v>1E-3</v>
          </cell>
          <cell r="M38">
            <v>1E-3</v>
          </cell>
          <cell r="N38">
            <v>1E-3</v>
          </cell>
          <cell r="O38">
            <v>1E-3</v>
          </cell>
          <cell r="P38">
            <v>1E-3</v>
          </cell>
          <cell r="Q38">
            <v>1E-3</v>
          </cell>
          <cell r="R38">
            <v>1E-3</v>
          </cell>
          <cell r="S38">
            <v>1E-3</v>
          </cell>
          <cell r="T38">
            <v>1E-3</v>
          </cell>
          <cell r="U38">
            <v>1E-3</v>
          </cell>
          <cell r="V38">
            <v>1E-3</v>
          </cell>
          <cell r="W38">
            <v>1E-3</v>
          </cell>
          <cell r="X38">
            <v>1E-3</v>
          </cell>
          <cell r="Y38">
            <v>1E-3</v>
          </cell>
          <cell r="Z38">
            <v>1E-3</v>
          </cell>
          <cell r="AA38">
            <v>1E-3</v>
          </cell>
          <cell r="AB38">
            <v>1E-3</v>
          </cell>
          <cell r="AC38">
            <v>1E-3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1E-3</v>
          </cell>
          <cell r="AI38">
            <v>1E-3</v>
          </cell>
          <cell r="AJ38">
            <v>1E-3</v>
          </cell>
          <cell r="AK38">
            <v>1E-3</v>
          </cell>
          <cell r="AL38">
            <v>1E-3</v>
          </cell>
          <cell r="AM38">
            <v>0</v>
          </cell>
          <cell r="AN38">
            <v>1E-3</v>
          </cell>
          <cell r="AO38">
            <v>1E-3</v>
          </cell>
          <cell r="AP38">
            <v>1E-3</v>
          </cell>
          <cell r="AQ38">
            <v>0</v>
          </cell>
          <cell r="AR38">
            <v>0</v>
          </cell>
          <cell r="AS38">
            <v>1E-3</v>
          </cell>
          <cell r="AT38">
            <v>1E-3</v>
          </cell>
          <cell r="AU38">
            <v>1E-3</v>
          </cell>
          <cell r="AV38">
            <v>1E-3</v>
          </cell>
          <cell r="AW38">
            <v>1E-3</v>
          </cell>
          <cell r="AX38">
            <v>1E-3</v>
          </cell>
          <cell r="AY38">
            <v>1E-3</v>
          </cell>
          <cell r="AZ38">
            <v>1E-3</v>
          </cell>
          <cell r="BA38">
            <v>1E-3</v>
          </cell>
          <cell r="BB38">
            <v>1E-3</v>
          </cell>
          <cell r="BC38">
            <v>1E-3</v>
          </cell>
          <cell r="BD38">
            <v>1E-3</v>
          </cell>
          <cell r="BE38">
            <v>1E-3</v>
          </cell>
          <cell r="BF38">
            <v>1E-3</v>
          </cell>
          <cell r="BG38">
            <v>1E-3</v>
          </cell>
          <cell r="BH38">
            <v>1E-3</v>
          </cell>
          <cell r="BI38">
            <v>1E-3</v>
          </cell>
          <cell r="BJ38">
            <v>1E-3</v>
          </cell>
          <cell r="BK38">
            <v>1E-3</v>
          </cell>
          <cell r="BL38">
            <v>1E-3</v>
          </cell>
          <cell r="BM38">
            <v>1E-3</v>
          </cell>
          <cell r="BN38">
            <v>1E-3</v>
          </cell>
          <cell r="BO38">
            <v>1E-3</v>
          </cell>
          <cell r="BP38">
            <v>1E-3</v>
          </cell>
          <cell r="BQ38">
            <v>1E-3</v>
          </cell>
          <cell r="BR38">
            <v>1E-3</v>
          </cell>
          <cell r="BS38">
            <v>1E-3</v>
          </cell>
          <cell r="BT38">
            <v>1E-3</v>
          </cell>
          <cell r="BU38">
            <v>1E-3</v>
          </cell>
          <cell r="BV38">
            <v>1E-3</v>
          </cell>
          <cell r="BW38">
            <v>1E-3</v>
          </cell>
          <cell r="BX38">
            <v>1E-3</v>
          </cell>
          <cell r="BY38">
            <v>1E-3</v>
          </cell>
          <cell r="BZ38">
            <v>1E-3</v>
          </cell>
          <cell r="CA38">
            <v>1E-3</v>
          </cell>
          <cell r="CB38">
            <v>1E-3</v>
          </cell>
          <cell r="CC38">
            <v>1E-3</v>
          </cell>
          <cell r="CD38">
            <v>1E-3</v>
          </cell>
          <cell r="CE38">
            <v>0</v>
          </cell>
          <cell r="CF38">
            <v>1E-3</v>
          </cell>
          <cell r="CG38">
            <v>1E-3</v>
          </cell>
          <cell r="CH38">
            <v>1E-3</v>
          </cell>
          <cell r="CI38">
            <v>2E-3</v>
          </cell>
          <cell r="CJ38">
            <v>2E-3</v>
          </cell>
          <cell r="CK38">
            <v>1E-3</v>
          </cell>
          <cell r="CL38">
            <v>1E-3</v>
          </cell>
          <cell r="CM38">
            <v>1E-3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</row>
        <row r="39">
          <cell r="D39">
            <v>0.13700000000000001</v>
          </cell>
          <cell r="E39">
            <v>0.14099999999999999</v>
          </cell>
          <cell r="F39">
            <v>0.12</v>
          </cell>
          <cell r="G39">
            <v>0.122</v>
          </cell>
          <cell r="H39">
            <v>0.106</v>
          </cell>
          <cell r="I39">
            <v>0.124</v>
          </cell>
          <cell r="J39">
            <v>0.13</v>
          </cell>
          <cell r="K39">
            <v>0.125</v>
          </cell>
          <cell r="L39">
            <v>0.108</v>
          </cell>
          <cell r="M39">
            <v>0.108</v>
          </cell>
          <cell r="N39">
            <v>0.111</v>
          </cell>
          <cell r="O39">
            <v>0.13900000000000001</v>
          </cell>
          <cell r="P39">
            <v>0.11899999999999999</v>
          </cell>
          <cell r="Q39">
            <v>0.14199999999999999</v>
          </cell>
          <cell r="R39">
            <v>0.14199999999999999</v>
          </cell>
          <cell r="S39">
            <v>0.112</v>
          </cell>
          <cell r="T39">
            <v>0.105</v>
          </cell>
          <cell r="U39">
            <v>0.10299999999999999</v>
          </cell>
          <cell r="V39">
            <v>0.108</v>
          </cell>
          <cell r="W39">
            <v>0.125</v>
          </cell>
          <cell r="X39">
            <v>0.121</v>
          </cell>
          <cell r="Y39">
            <v>0.12</v>
          </cell>
          <cell r="Z39">
            <v>0.11899999999999999</v>
          </cell>
          <cell r="AA39">
            <v>0.123</v>
          </cell>
          <cell r="AB39">
            <v>0.128</v>
          </cell>
          <cell r="AC39">
            <v>0.123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0.154</v>
          </cell>
          <cell r="AI39">
            <v>0.121</v>
          </cell>
          <cell r="AJ39">
            <v>0.127</v>
          </cell>
          <cell r="AK39">
            <v>0.16900000000000001</v>
          </cell>
          <cell r="AL39">
            <v>0.14399999999999999</v>
          </cell>
          <cell r="AM39">
            <v>0</v>
          </cell>
          <cell r="AN39">
            <v>9.5000000000000001E-2</v>
          </cell>
          <cell r="AO39">
            <v>0.111</v>
          </cell>
          <cell r="AP39">
            <v>9.2999999999999999E-2</v>
          </cell>
          <cell r="AQ39">
            <v>0</v>
          </cell>
          <cell r="AR39">
            <v>0</v>
          </cell>
          <cell r="AS39">
            <v>8.3000000000000004E-2</v>
          </cell>
          <cell r="AT39">
            <v>6.7000000000000004E-2</v>
          </cell>
          <cell r="AU39">
            <v>6.6000000000000003E-2</v>
          </cell>
          <cell r="AV39">
            <v>6.6000000000000003E-2</v>
          </cell>
          <cell r="AW39">
            <v>0.13900000000000001</v>
          </cell>
          <cell r="AX39">
            <v>0.14199999999999999</v>
          </cell>
          <cell r="AY39">
            <v>0.11899999999999999</v>
          </cell>
          <cell r="AZ39">
            <v>0.11899999999999999</v>
          </cell>
          <cell r="BA39">
            <v>0.123</v>
          </cell>
          <cell r="BB39">
            <v>0.04</v>
          </cell>
          <cell r="BC39">
            <v>0.27500000000000002</v>
          </cell>
          <cell r="BD39">
            <v>0.113</v>
          </cell>
          <cell r="BE39">
            <v>0.127</v>
          </cell>
          <cell r="BF39">
            <v>0.109</v>
          </cell>
          <cell r="BG39">
            <v>0.17</v>
          </cell>
          <cell r="BH39">
            <v>0.13700000000000001</v>
          </cell>
          <cell r="BI39">
            <v>0.16900000000000001</v>
          </cell>
          <cell r="BJ39">
            <v>0.112</v>
          </cell>
          <cell r="BK39">
            <v>0.184</v>
          </cell>
          <cell r="BL39">
            <v>0.11700000000000001</v>
          </cell>
          <cell r="BM39">
            <v>0.14000000000000001</v>
          </cell>
          <cell r="BN39">
            <v>9.8000000000000004E-2</v>
          </cell>
          <cell r="BO39">
            <v>0.16300000000000001</v>
          </cell>
          <cell r="BP39">
            <v>0.17299999999999999</v>
          </cell>
          <cell r="BQ39">
            <v>0.17599999999999999</v>
          </cell>
          <cell r="BR39">
            <v>0.125</v>
          </cell>
          <cell r="BS39">
            <v>0.107</v>
          </cell>
          <cell r="BT39">
            <v>0.12</v>
          </cell>
          <cell r="BU39">
            <v>8.5000000000000006E-2</v>
          </cell>
          <cell r="BV39">
            <v>0.10100000000000001</v>
          </cell>
          <cell r="BW39">
            <v>0.122</v>
          </cell>
          <cell r="BX39">
            <v>0.14499999999999999</v>
          </cell>
          <cell r="BY39">
            <v>0.14199999999999999</v>
          </cell>
          <cell r="BZ39">
            <v>0.13</v>
          </cell>
          <cell r="CA39">
            <v>0.123</v>
          </cell>
          <cell r="CB39">
            <v>0.111</v>
          </cell>
          <cell r="CC39">
            <v>0.113</v>
          </cell>
          <cell r="CD39">
            <v>0.112</v>
          </cell>
          <cell r="CE39">
            <v>0</v>
          </cell>
          <cell r="CF39">
            <v>0.125</v>
          </cell>
          <cell r="CG39">
            <v>0.127</v>
          </cell>
          <cell r="CH39">
            <v>0.127</v>
          </cell>
          <cell r="CI39">
            <v>0.17399999999999999</v>
          </cell>
          <cell r="CJ39">
            <v>0.17899999999999999</v>
          </cell>
          <cell r="CK39">
            <v>0.18</v>
          </cell>
          <cell r="CL39">
            <v>0.186</v>
          </cell>
          <cell r="CM39">
            <v>0.112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</row>
        <row r="40">
          <cell r="E40">
            <v>0.13600000000000001</v>
          </cell>
          <cell r="R40">
            <v>0.13800000000000001</v>
          </cell>
          <cell r="T40">
            <v>0.10299999999999999</v>
          </cell>
          <cell r="V40">
            <v>0.12</v>
          </cell>
          <cell r="W40">
            <v>0.13700000000000001</v>
          </cell>
          <cell r="X40">
            <v>0.13400000000000001</v>
          </cell>
          <cell r="Y40">
            <v>0.13200000000000001</v>
          </cell>
          <cell r="Z40">
            <v>0.13</v>
          </cell>
          <cell r="AA40">
            <v>0.13300000000000001</v>
          </cell>
          <cell r="AB40">
            <v>0.19700000000000001</v>
          </cell>
          <cell r="AC40">
            <v>0.186</v>
          </cell>
          <cell r="AK40">
            <v>0.16200000000000001</v>
          </cell>
          <cell r="AT40">
            <v>6.6000000000000003E-2</v>
          </cell>
          <cell r="AU40">
            <v>5.8999999999999997E-2</v>
          </cell>
          <cell r="AV40">
            <v>6.4000000000000001E-2</v>
          </cell>
          <cell r="AW40">
            <v>0.13500000000000001</v>
          </cell>
          <cell r="AX40">
            <v>0.13700000000000001</v>
          </cell>
          <cell r="BB40">
            <v>0.108</v>
          </cell>
          <cell r="BC40">
            <v>0.249</v>
          </cell>
          <cell r="BM40">
            <v>0.13400000000000001</v>
          </cell>
          <cell r="BX40">
            <v>0.13800000000000001</v>
          </cell>
          <cell r="BY40">
            <v>0.13700000000000001</v>
          </cell>
          <cell r="BZ40">
            <v>0.21099999999999999</v>
          </cell>
          <cell r="CA40">
            <v>0.13500000000000001</v>
          </cell>
          <cell r="CB40">
            <v>0.11600000000000001</v>
          </cell>
          <cell r="CC40">
            <v>0.124</v>
          </cell>
          <cell r="CD40">
            <v>0.124</v>
          </cell>
          <cell r="CG40">
            <v>0.123</v>
          </cell>
          <cell r="CH40">
            <v>0.123</v>
          </cell>
        </row>
      </sheetData>
      <sheetData sheetId="96"/>
      <sheetData sheetId="9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40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(Форма)'!CT6&amp;", "&amp;'[1]Управителю (Форма)'!CT7</f>
        <v>пров. Д. Самоквасова, 6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s="8" customFormat="1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(Форма)'!CT9</f>
        <v>2.5000000000000001E-2</v>
      </c>
      <c r="D9" s="20">
        <f>C9</f>
        <v>2.5000000000000001E-2</v>
      </c>
      <c r="E9" s="20">
        <f>C9</f>
        <v>2.5000000000000001E-2</v>
      </c>
      <c r="F9" s="21">
        <f>C9</f>
        <v>2.5000000000000001E-2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(Форма)'!CT10</f>
        <v>0</v>
      </c>
      <c r="D10" s="20">
        <f t="shared" ref="D10:D25" si="0">C10</f>
        <v>0</v>
      </c>
      <c r="E10" s="20"/>
      <c r="F10" s="21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(Форма)'!CT11</f>
        <v>0.37</v>
      </c>
      <c r="D11" s="20">
        <f t="shared" si="0"/>
        <v>0.37</v>
      </c>
      <c r="E11" s="20"/>
      <c r="F11" s="21"/>
    </row>
    <row r="12" spans="1:6" ht="37.5" x14ac:dyDescent="0.25">
      <c r="A12" s="18" t="s">
        <v>16</v>
      </c>
      <c r="B12" s="19" t="s">
        <v>17</v>
      </c>
      <c r="C12" s="20">
        <f>'[1]Управителю (Форма)'!CT12</f>
        <v>0</v>
      </c>
      <c r="D12" s="20">
        <f t="shared" si="0"/>
        <v>0</v>
      </c>
      <c r="E12" s="20">
        <f t="shared" ref="E12:E25" si="2">C12</f>
        <v>0</v>
      </c>
      <c r="F12" s="21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1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1"/>
    </row>
    <row r="15" spans="1:6" ht="37.5" x14ac:dyDescent="0.25">
      <c r="A15" s="23" t="s">
        <v>22</v>
      </c>
      <c r="B15" s="24" t="s">
        <v>23</v>
      </c>
      <c r="C15" s="25">
        <f>'[1]Управителю (Форма)'!CT15</f>
        <v>7.3999999999999996E-2</v>
      </c>
      <c r="D15" s="25">
        <f t="shared" si="0"/>
        <v>7.3999999999999996E-2</v>
      </c>
      <c r="E15" s="25">
        <f t="shared" si="2"/>
        <v>7.3999999999999996E-2</v>
      </c>
      <c r="F15" s="26">
        <f t="shared" si="1"/>
        <v>7.3999999999999996E-2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9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9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9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9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9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2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(Форма)'!CT22</f>
        <v>0</v>
      </c>
      <c r="D22" s="20">
        <f t="shared" si="0"/>
        <v>0</v>
      </c>
      <c r="E22" s="20">
        <f t="shared" si="2"/>
        <v>0</v>
      </c>
      <c r="F22" s="21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(Форма)'!CT23</f>
        <v>0</v>
      </c>
      <c r="D23" s="20">
        <f t="shared" si="0"/>
        <v>0</v>
      </c>
      <c r="E23" s="20">
        <f t="shared" si="2"/>
        <v>0</v>
      </c>
      <c r="F23" s="21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(Форма)'!CT24</f>
        <v>1.6E-2</v>
      </c>
      <c r="D24" s="20">
        <f t="shared" si="0"/>
        <v>1.6E-2</v>
      </c>
      <c r="E24" s="20">
        <f t="shared" si="2"/>
        <v>1.6E-2</v>
      </c>
      <c r="F24" s="21">
        <f t="shared" si="1"/>
        <v>1.6E-2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(Форма)'!CT25</f>
        <v>2.1999999999999999E-2</v>
      </c>
      <c r="D25" s="20">
        <f t="shared" si="0"/>
        <v>2.1999999999999999E-2</v>
      </c>
      <c r="E25" s="20">
        <f t="shared" si="2"/>
        <v>2.1999999999999999E-2</v>
      </c>
      <c r="F25" s="21">
        <f t="shared" si="1"/>
        <v>2.1999999999999999E-2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(Форма)'!CT27</f>
        <v>0</v>
      </c>
      <c r="D27" s="20">
        <f t="shared" ref="D27:D36" si="3">C27</f>
        <v>0</v>
      </c>
      <c r="E27" s="20">
        <f t="shared" ref="E27:E36" si="4">C27</f>
        <v>0</v>
      </c>
      <c r="F27" s="21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(Форма)'!CT28</f>
        <v>0.28100000000000003</v>
      </c>
      <c r="D28" s="38">
        <f t="shared" si="3"/>
        <v>0.28100000000000003</v>
      </c>
      <c r="E28" s="38">
        <f t="shared" si="4"/>
        <v>0.28100000000000003</v>
      </c>
      <c r="F28" s="39">
        <f t="shared" si="5"/>
        <v>0.28100000000000003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9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9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9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9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9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9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9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9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(Форма)'!CT38</f>
        <v>0</v>
      </c>
      <c r="D38" s="20">
        <f>C38</f>
        <v>0</v>
      </c>
      <c r="E38" s="20">
        <f>C38</f>
        <v>0</v>
      </c>
      <c r="F38" s="21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(Форма)'!CT39</f>
        <v>0</v>
      </c>
      <c r="D39" s="20">
        <f>C39</f>
        <v>0</v>
      </c>
      <c r="E39" s="20">
        <f>C39</f>
        <v>0</v>
      </c>
      <c r="F39" s="21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1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0.13395999999999994</v>
      </c>
      <c r="D41" s="42">
        <f>SUM(D38:D40,D27:D36,D9:D25)*('[1]Управителю (Форма)'!$D$3-1)</f>
        <v>0.13395999999999994</v>
      </c>
      <c r="E41" s="42">
        <f>SUM(E38:E40,E27:E36,E9:E25)*('[1]Управителю (Форма)'!$D$3-1)</f>
        <v>7.1059999999999984E-2</v>
      </c>
      <c r="F41" s="43">
        <f>SUM(F38:F40,F27:F36,F9:F25)*('[1]Управителю (Форма)'!$D$3-1)</f>
        <v>7.1059999999999984E-2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0.184392</v>
      </c>
      <c r="D42" s="46">
        <f>SUM(D38:D41,D27:D36,D9:D25)*0.2</f>
        <v>0.184392</v>
      </c>
      <c r="E42" s="46">
        <f>SUM(E38:E41,E27:E36,E9:E25)*0.2</f>
        <v>9.7812000000000024E-2</v>
      </c>
      <c r="F42" s="47">
        <f>SUM(F38:F41,F27:F36,F9:F25)*0.2</f>
        <v>9.7812000000000024E-2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1.106352</v>
      </c>
      <c r="D43" s="50">
        <f>SUM(D38:D40,D27:D36,D9:D25)+D41+D42</f>
        <v>1.106352</v>
      </c>
      <c r="E43" s="50">
        <f>SUM(E38:E40,E27:E36,E9:E25)+E41+E42</f>
        <v>0.58687200000000006</v>
      </c>
      <c r="F43" s="51">
        <f>SUM(F38:F40,F27:F36,F9:F25)+F41+F42</f>
        <v>0.58687200000000006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29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(Форма)'!CK6&amp;", "&amp;'[1]Управителю (Форма)'!CK7</f>
        <v>вул. Чудінова, 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(Форма)'!CK9</f>
        <v>0.755</v>
      </c>
      <c r="D9" s="20">
        <f>C9</f>
        <v>0.755</v>
      </c>
      <c r="E9" s="20">
        <f>C9</f>
        <v>0.755</v>
      </c>
      <c r="F9" s="20">
        <f>C9</f>
        <v>0.755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(Форма)'!CK10</f>
        <v>0.128</v>
      </c>
      <c r="D10" s="20">
        <f t="shared" ref="D10:D25" si="0">C10</f>
        <v>0.128</v>
      </c>
      <c r="E10" s="20"/>
      <c r="F10" s="20">
        <f t="shared" ref="F10:F25" si="1">C10</f>
        <v>0.128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(Форма)'!CK11</f>
        <v>0.224</v>
      </c>
      <c r="D11" s="20">
        <f t="shared" si="0"/>
        <v>0.224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(Форма)'!CK12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(Форма)'!CK15</f>
        <v>0.155</v>
      </c>
      <c r="D15" s="25">
        <f t="shared" si="0"/>
        <v>0.155</v>
      </c>
      <c r="E15" s="25">
        <f t="shared" si="2"/>
        <v>0.155</v>
      </c>
      <c r="F15" s="25">
        <f t="shared" si="1"/>
        <v>0.155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(Форма)'!CK22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(Форма)'!CK23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(Форма)'!CK24</f>
        <v>3.7999999999999999E-2</v>
      </c>
      <c r="D24" s="20">
        <f t="shared" si="0"/>
        <v>3.7999999999999999E-2</v>
      </c>
      <c r="E24" s="20">
        <f t="shared" si="2"/>
        <v>3.7999999999999999E-2</v>
      </c>
      <c r="F24" s="20">
        <f t="shared" si="1"/>
        <v>3.7999999999999999E-2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(Форма)'!CK25</f>
        <v>0.23300000000000001</v>
      </c>
      <c r="D25" s="20">
        <f t="shared" si="0"/>
        <v>0.23300000000000001</v>
      </c>
      <c r="E25" s="20">
        <f t="shared" si="2"/>
        <v>0.23300000000000001</v>
      </c>
      <c r="F25" s="20">
        <f t="shared" si="1"/>
        <v>0.23300000000000001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(Форма)'!CK27</f>
        <v>1.9E-2</v>
      </c>
      <c r="D27" s="20">
        <f t="shared" ref="D27:D36" si="3">C27</f>
        <v>1.9E-2</v>
      </c>
      <c r="E27" s="20">
        <f t="shared" ref="E27:E36" si="4">C27</f>
        <v>1.9E-2</v>
      </c>
      <c r="F27" s="20">
        <f t="shared" ref="F27:F36" si="5">C27</f>
        <v>1.9E-2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(Форма)'!CK28</f>
        <v>0.16700000000000001</v>
      </c>
      <c r="D28" s="38">
        <f t="shared" si="3"/>
        <v>0.16700000000000001</v>
      </c>
      <c r="E28" s="38">
        <f t="shared" si="4"/>
        <v>0.16700000000000001</v>
      </c>
      <c r="F28" s="38">
        <f t="shared" si="5"/>
        <v>0.16700000000000001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(Форма)'!CK38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(Форма)'!CK39</f>
        <v>0.18</v>
      </c>
      <c r="D39" s="20">
        <f>C39</f>
        <v>0.18</v>
      </c>
      <c r="E39" s="20">
        <f>C39</f>
        <v>0.18</v>
      </c>
      <c r="F39" s="20">
        <f>C39</f>
        <v>0.18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0.3229999999999999</v>
      </c>
      <c r="D41" s="42">
        <f>SUM(D38:D40,D27:D36,D9:D25)*('[1]Управителю (Форма)'!$D$3-1)</f>
        <v>0.3229999999999999</v>
      </c>
      <c r="E41" s="42">
        <f>SUM(E38:E40,E27:E36,E9:E25)*('[1]Управителю (Форма)'!$D$3-1)</f>
        <v>0.26315999999999989</v>
      </c>
      <c r="F41" s="42">
        <f>SUM(F38:F40,F27:F36,F9:F25)*('[1]Управителю (Форма)'!$D$3-1)</f>
        <v>0.2849199999999999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0.4446</v>
      </c>
      <c r="D42" s="46">
        <f>SUM(D38:D41,D27:D36,D9:D25)*0.2</f>
        <v>0.4446</v>
      </c>
      <c r="E42" s="46">
        <f>SUM(E38:E41,E27:E36,E9:E25)*0.2</f>
        <v>0.36223200000000005</v>
      </c>
      <c r="F42" s="46">
        <f>SUM(F38:F41,F27:F36,F9:F25)*0.2</f>
        <v>0.39218400000000009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2.6675999999999997</v>
      </c>
      <c r="D43" s="50">
        <f>SUM(D38:D40,D27:D36,D9:D25)+D41+D42</f>
        <v>2.6675999999999997</v>
      </c>
      <c r="E43" s="50">
        <f>SUM(E38:E40,E27:E36,E9:E25)+E41+E42</f>
        <v>2.1733919999999998</v>
      </c>
      <c r="F43" s="50">
        <f>SUM(F38:F40,F27:F36,F9:F25)+F41+F42</f>
        <v>2.3531040000000001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40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(Форма)'!CJ6&amp;", "&amp;'[1]Управителю (Форма)'!CJ7</f>
        <v>вул. Чудінова, 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(Форма)'!CJ9</f>
        <v>0.30399999999999999</v>
      </c>
      <c r="D9" s="20">
        <f>C9</f>
        <v>0.30399999999999999</v>
      </c>
      <c r="E9" s="20">
        <f>C9</f>
        <v>0.30399999999999999</v>
      </c>
      <c r="F9" s="20">
        <f>C9</f>
        <v>0.30399999999999999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(Форма)'!CJ10</f>
        <v>0.14699999999999999</v>
      </c>
      <c r="D10" s="20">
        <f t="shared" ref="D10:D25" si="0">C10</f>
        <v>0.14699999999999999</v>
      </c>
      <c r="E10" s="20"/>
      <c r="F10" s="20">
        <f t="shared" ref="F10:F25" si="1">C10</f>
        <v>0.14699999999999999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(Форма)'!CJ11</f>
        <v>0.28100000000000003</v>
      </c>
      <c r="D11" s="20">
        <f t="shared" si="0"/>
        <v>0.28100000000000003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(Форма)'!CJ12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(Форма)'!CJ15</f>
        <v>0.36799999999999999</v>
      </c>
      <c r="D15" s="25">
        <f t="shared" si="0"/>
        <v>0.36799999999999999</v>
      </c>
      <c r="E15" s="25">
        <f t="shared" si="2"/>
        <v>0.36799999999999999</v>
      </c>
      <c r="F15" s="25">
        <f t="shared" si="1"/>
        <v>0.36799999999999999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(Форма)'!CJ22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(Форма)'!CJ23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(Форма)'!CJ24</f>
        <v>6.2E-2</v>
      </c>
      <c r="D24" s="20">
        <f t="shared" si="0"/>
        <v>6.2E-2</v>
      </c>
      <c r="E24" s="20">
        <f t="shared" si="2"/>
        <v>6.2E-2</v>
      </c>
      <c r="F24" s="20">
        <f t="shared" si="1"/>
        <v>6.2E-2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(Форма)'!CJ25</f>
        <v>0.13800000000000001</v>
      </c>
      <c r="D25" s="20">
        <f t="shared" si="0"/>
        <v>0.13800000000000001</v>
      </c>
      <c r="E25" s="20">
        <f t="shared" si="2"/>
        <v>0.13800000000000001</v>
      </c>
      <c r="F25" s="20">
        <f t="shared" si="1"/>
        <v>0.13800000000000001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(Форма)'!CJ27</f>
        <v>0.03</v>
      </c>
      <c r="D27" s="20">
        <f t="shared" ref="D27:D36" si="3">C27</f>
        <v>0.03</v>
      </c>
      <c r="E27" s="20">
        <f t="shared" ref="E27:E36" si="4">C27</f>
        <v>0.03</v>
      </c>
      <c r="F27" s="20">
        <f t="shared" ref="F27:F36" si="5">C27</f>
        <v>0.03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(Форма)'!CJ28</f>
        <v>0.373</v>
      </c>
      <c r="D28" s="38">
        <f t="shared" si="3"/>
        <v>0.373</v>
      </c>
      <c r="E28" s="38">
        <f t="shared" si="4"/>
        <v>0.373</v>
      </c>
      <c r="F28" s="38">
        <f t="shared" si="5"/>
        <v>0.373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(Форма)'!CJ38</f>
        <v>2E-3</v>
      </c>
      <c r="D38" s="20">
        <f>C38</f>
        <v>2E-3</v>
      </c>
      <c r="E38" s="20">
        <f>C38</f>
        <v>2E-3</v>
      </c>
      <c r="F38" s="20">
        <f>C38</f>
        <v>2E-3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(Форма)'!CJ39</f>
        <v>0.17899999999999999</v>
      </c>
      <c r="D39" s="20">
        <f>C39</f>
        <v>0.17899999999999999</v>
      </c>
      <c r="E39" s="20">
        <f>C39</f>
        <v>0.17899999999999999</v>
      </c>
      <c r="F39" s="20">
        <f>C39</f>
        <v>0.17899999999999999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0.32027999999999984</v>
      </c>
      <c r="D41" s="42">
        <f>SUM(D38:D40,D27:D36,D9:D25)*('[1]Управителю (Форма)'!$D$3-1)</f>
        <v>0.32027999999999984</v>
      </c>
      <c r="E41" s="42">
        <f>SUM(E38:E40,E27:E36,E9:E25)*('[1]Управителю (Форма)'!$D$3-1)</f>
        <v>0.24751999999999988</v>
      </c>
      <c r="F41" s="42">
        <f>SUM(F38:F40,F27:F36,F9:F25)*('[1]Управителю (Форма)'!$D$3-1)</f>
        <v>0.27250999999999992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0.44085599999999991</v>
      </c>
      <c r="D42" s="46">
        <f>SUM(D38:D41,D27:D36,D9:D25)*0.2</f>
        <v>0.44085599999999991</v>
      </c>
      <c r="E42" s="46">
        <f>SUM(E38:E41,E27:E36,E9:E25)*0.2</f>
        <v>0.34070400000000006</v>
      </c>
      <c r="F42" s="46">
        <f>SUM(F38:F41,F27:F36,F9:F25)*0.2</f>
        <v>0.37510200000000005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2.6451359999999999</v>
      </c>
      <c r="D43" s="50">
        <f>SUM(D38:D40,D27:D36,D9:D25)+D41+D42</f>
        <v>2.6451359999999999</v>
      </c>
      <c r="E43" s="50">
        <f>SUM(E38:E40,E27:E36,E9:E25)+E41+E42</f>
        <v>2.0442239999999998</v>
      </c>
      <c r="F43" s="50">
        <f>SUM(F38:F40,F27:F36,F9:F25)+F41+F42</f>
        <v>2.2506120000000003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(Форма)'!CI6&amp;", "&amp;'[1]Управителю (Форма)'!CI7</f>
        <v>вул. Чудінова, 1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(Форма)'!CI9</f>
        <v>0.22500000000000001</v>
      </c>
      <c r="D9" s="20">
        <f>C9</f>
        <v>0.22500000000000001</v>
      </c>
      <c r="E9" s="20">
        <f>C9</f>
        <v>0.22500000000000001</v>
      </c>
      <c r="F9" s="20">
        <f>C9</f>
        <v>0.22500000000000001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(Форма)'!CI10</f>
        <v>0.14499999999999999</v>
      </c>
      <c r="D10" s="20">
        <f t="shared" ref="D10:D25" si="0">C10</f>
        <v>0.14499999999999999</v>
      </c>
      <c r="E10" s="20"/>
      <c r="F10" s="20">
        <f t="shared" ref="F10:F25" si="1">C10</f>
        <v>0.14499999999999999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(Форма)'!CI11</f>
        <v>0.35699999999999998</v>
      </c>
      <c r="D11" s="20">
        <f t="shared" si="0"/>
        <v>0.35699999999999998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(Форма)'!CI12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(Форма)'!CI15</f>
        <v>0.36299999999999999</v>
      </c>
      <c r="D15" s="25">
        <f t="shared" si="0"/>
        <v>0.36299999999999999</v>
      </c>
      <c r="E15" s="25">
        <f t="shared" si="2"/>
        <v>0.36299999999999999</v>
      </c>
      <c r="F15" s="25">
        <f t="shared" si="1"/>
        <v>0.36299999999999999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(Форма)'!CI22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(Форма)'!CI23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(Форма)'!CI24</f>
        <v>6.0999999999999999E-2</v>
      </c>
      <c r="D24" s="20">
        <f t="shared" si="0"/>
        <v>6.0999999999999999E-2</v>
      </c>
      <c r="E24" s="20">
        <f t="shared" si="2"/>
        <v>6.0999999999999999E-2</v>
      </c>
      <c r="F24" s="20">
        <f t="shared" si="1"/>
        <v>6.0999999999999999E-2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(Форма)'!CI25</f>
        <v>0.13</v>
      </c>
      <c r="D25" s="20">
        <f t="shared" si="0"/>
        <v>0.13</v>
      </c>
      <c r="E25" s="20">
        <f t="shared" si="2"/>
        <v>0.13</v>
      </c>
      <c r="F25" s="20">
        <f t="shared" si="1"/>
        <v>0.13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(Форма)'!CI27</f>
        <v>3.5999999999999997E-2</v>
      </c>
      <c r="D27" s="20">
        <f t="shared" ref="D27:D36" si="3">C27</f>
        <v>3.5999999999999997E-2</v>
      </c>
      <c r="E27" s="20">
        <f t="shared" ref="E27:E36" si="4">C27</f>
        <v>3.5999999999999997E-2</v>
      </c>
      <c r="F27" s="20">
        <f t="shared" ref="F27:F36" si="5">C27</f>
        <v>3.5999999999999997E-2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(Форма)'!CI28</f>
        <v>0.38900000000000001</v>
      </c>
      <c r="D28" s="38">
        <f t="shared" si="3"/>
        <v>0.38900000000000001</v>
      </c>
      <c r="E28" s="38">
        <f t="shared" si="4"/>
        <v>0.38900000000000001</v>
      </c>
      <c r="F28" s="38">
        <f t="shared" si="5"/>
        <v>0.38900000000000001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(Форма)'!CI38</f>
        <v>2E-3</v>
      </c>
      <c r="D38" s="20">
        <f>C38</f>
        <v>2E-3</v>
      </c>
      <c r="E38" s="20">
        <f>C38</f>
        <v>2E-3</v>
      </c>
      <c r="F38" s="20">
        <f>C38</f>
        <v>2E-3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(Форма)'!CI39</f>
        <v>0.17399999999999999</v>
      </c>
      <c r="D39" s="20">
        <f>C39</f>
        <v>0.17399999999999999</v>
      </c>
      <c r="E39" s="20">
        <f>C39</f>
        <v>0.17399999999999999</v>
      </c>
      <c r="F39" s="20">
        <f>C39</f>
        <v>0.17399999999999999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0.31993999999999984</v>
      </c>
      <c r="D41" s="42">
        <f>SUM(D38:D40,D27:D36,D9:D25)*('[1]Управителю (Форма)'!$D$3-1)</f>
        <v>0.31993999999999984</v>
      </c>
      <c r="E41" s="42">
        <f>SUM(E38:E40,E27:E36,E9:E25)*('[1]Управителю (Форма)'!$D$3-1)</f>
        <v>0.23459999999999989</v>
      </c>
      <c r="F41" s="42">
        <f>SUM(F38:F40,F27:F36,F9:F25)*('[1]Управителю (Форма)'!$D$3-1)</f>
        <v>0.25924999999999987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0.44038799999999995</v>
      </c>
      <c r="D42" s="46">
        <f>SUM(D38:D41,D27:D36,D9:D25)*0.2</f>
        <v>0.44038799999999995</v>
      </c>
      <c r="E42" s="46">
        <f>SUM(E38:E41,E27:E36,E9:E25)*0.2</f>
        <v>0.32291999999999998</v>
      </c>
      <c r="F42" s="46">
        <f>SUM(F38:F41,F27:F36,F9:F25)*0.2</f>
        <v>0.35684999999999995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2.6423279999999996</v>
      </c>
      <c r="D43" s="50">
        <f>SUM(D38:D40,D27:D36,D9:D25)+D41+D42</f>
        <v>2.6423279999999996</v>
      </c>
      <c r="E43" s="50">
        <f>SUM(E38:E40,E27:E36,E9:E25)+E41+E42</f>
        <v>1.9375199999999997</v>
      </c>
      <c r="F43" s="50">
        <f>SUM(F38:F40,F27:F36,F9:F25)+F41+F42</f>
        <v>2.1410999999999998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J25" sqref="J25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(Форма)'!CH6&amp;", "&amp;'[1]Управителю (Форма)'!CH7</f>
        <v>вул. Ціолковського, 4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(Форма)'!CH9</f>
        <v>0.44700000000000001</v>
      </c>
      <c r="D9" s="20">
        <f>C9</f>
        <v>0.44700000000000001</v>
      </c>
      <c r="E9" s="20">
        <f>C9</f>
        <v>0.44700000000000001</v>
      </c>
      <c r="F9" s="20">
        <f>C9</f>
        <v>0.44700000000000001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(Форма)'!CH10</f>
        <v>0.24399999999999999</v>
      </c>
      <c r="D10" s="20">
        <f t="shared" ref="D10:D25" si="0">C10</f>
        <v>0.24399999999999999</v>
      </c>
      <c r="E10" s="20"/>
      <c r="F10" s="20">
        <f t="shared" ref="F10:F25" si="1">C10</f>
        <v>0.24399999999999999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(Форма)'!CH11</f>
        <v>0.35</v>
      </c>
      <c r="D11" s="20">
        <f t="shared" si="0"/>
        <v>0.35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(Форма)'!CH12</f>
        <v>8.0000000000000002E-3</v>
      </c>
      <c r="D12" s="20">
        <f t="shared" si="0"/>
        <v>8.0000000000000002E-3</v>
      </c>
      <c r="E12" s="20">
        <f t="shared" ref="E12:E25" si="2">C12</f>
        <v>8.0000000000000002E-3</v>
      </c>
      <c r="F12" s="20">
        <f t="shared" si="1"/>
        <v>8.0000000000000002E-3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(Форма)'!CH13</f>
        <v>0.315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(Форма)'!CH14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(Форма)'!CH15</f>
        <v>0.183</v>
      </c>
      <c r="D15" s="25">
        <f t="shared" si="0"/>
        <v>0.183</v>
      </c>
      <c r="E15" s="25">
        <f t="shared" si="2"/>
        <v>0.183</v>
      </c>
      <c r="F15" s="25">
        <f t="shared" si="1"/>
        <v>0.183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(Форма)'!CH22</f>
        <v>1.2999999999999999E-2</v>
      </c>
      <c r="D22" s="20">
        <f t="shared" si="0"/>
        <v>1.2999999999999999E-2</v>
      </c>
      <c r="E22" s="20">
        <f t="shared" si="2"/>
        <v>1.2999999999999999E-2</v>
      </c>
      <c r="F22" s="20">
        <f t="shared" si="1"/>
        <v>1.2999999999999999E-2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(Форма)'!CH23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(Форма)'!CH24</f>
        <v>3.7999999999999999E-2</v>
      </c>
      <c r="D24" s="20">
        <f t="shared" si="0"/>
        <v>3.7999999999999999E-2</v>
      </c>
      <c r="E24" s="20">
        <f t="shared" si="2"/>
        <v>3.7999999999999999E-2</v>
      </c>
      <c r="F24" s="20">
        <f t="shared" si="1"/>
        <v>3.7999999999999999E-2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(Форма)'!CH25</f>
        <v>6.0999999999999999E-2</v>
      </c>
      <c r="D25" s="20">
        <f t="shared" si="0"/>
        <v>6.0999999999999999E-2</v>
      </c>
      <c r="E25" s="20">
        <f t="shared" si="2"/>
        <v>6.0999999999999999E-2</v>
      </c>
      <c r="F25" s="20">
        <f t="shared" si="1"/>
        <v>6.0999999999999999E-2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(Форма)'!CH27</f>
        <v>1.2E-2</v>
      </c>
      <c r="D27" s="20">
        <f t="shared" ref="D27:D36" si="3">C27</f>
        <v>1.2E-2</v>
      </c>
      <c r="E27" s="20">
        <f t="shared" ref="E27:E36" si="4">C27</f>
        <v>1.2E-2</v>
      </c>
      <c r="F27" s="20">
        <f t="shared" ref="F27:F36" si="5">C27</f>
        <v>1.2E-2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(Форма)'!CH28</f>
        <v>0.14299999999999999</v>
      </c>
      <c r="D28" s="38">
        <f t="shared" si="3"/>
        <v>0.14299999999999999</v>
      </c>
      <c r="E28" s="38">
        <f t="shared" si="4"/>
        <v>0.14299999999999999</v>
      </c>
      <c r="F28" s="38">
        <f t="shared" si="5"/>
        <v>0.14299999999999999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(Форма)'!CH38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(Форма)'!CH39</f>
        <v>0.127</v>
      </c>
      <c r="D39" s="20">
        <f>C39</f>
        <v>0.127</v>
      </c>
      <c r="E39" s="20">
        <f>C39</f>
        <v>0.127</v>
      </c>
      <c r="F39" s="20">
        <f>C39</f>
        <v>0.127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(Форма)'!CH40</f>
        <v>0.123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0.27675999999999984</v>
      </c>
      <c r="D41" s="42">
        <f>SUM(D38:D40,D27:D36,D9:D25)*('[1]Управителю (Форма)'!$D$3-1)</f>
        <v>0.35121999999999981</v>
      </c>
      <c r="E41" s="42">
        <f>SUM(E38:E40,E27:E36,E9:E25)*('[1]Управителю (Форма)'!$D$3-1)</f>
        <v>0.17577999999999994</v>
      </c>
      <c r="F41" s="42">
        <f>SUM(F38:F40,F27:F36,F9:F25)*('[1]Управителю (Форма)'!$D$3-1)</f>
        <v>0.21725999999999987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0.38095199999999996</v>
      </c>
      <c r="D42" s="46">
        <f>SUM(D38:D41,D27:D36,D9:D25)*0.2</f>
        <v>0.48344399999999982</v>
      </c>
      <c r="E42" s="46">
        <f>SUM(E38:E41,E27:E36,E9:E25)*0.2</f>
        <v>0.24195599999999998</v>
      </c>
      <c r="F42" s="46">
        <f>SUM(F38:F41,F27:F36,F9:F25)*0.2</f>
        <v>0.29905199999999998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2.2857119999999993</v>
      </c>
      <c r="D43" s="50">
        <f>SUM(D38:D40,D27:D36,D9:D25)+D41+D42</f>
        <v>2.9006639999999995</v>
      </c>
      <c r="E43" s="50">
        <f>SUM(E38:E40,E27:E36,E9:E25)+E41+E42</f>
        <v>1.4517359999999999</v>
      </c>
      <c r="F43" s="50">
        <f>SUM(F38:F40,F27:F36,F9:F25)+F41+F42</f>
        <v>1.7943119999999997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(Форма)'!CG6&amp;", "&amp;'[1]Управителю (Форма)'!CG7</f>
        <v>вул. Ціолковського, 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(Форма)'!CG9</f>
        <v>0.48399999999999999</v>
      </c>
      <c r="D9" s="20">
        <f>C9</f>
        <v>0.48399999999999999</v>
      </c>
      <c r="E9" s="20">
        <f>C9</f>
        <v>0.48399999999999999</v>
      </c>
      <c r="F9" s="20">
        <f>C9</f>
        <v>0.48399999999999999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(Форма)'!CG10</f>
        <v>0.24399999999999999</v>
      </c>
      <c r="D10" s="20">
        <f t="shared" ref="D10:D25" si="0">C10</f>
        <v>0.24399999999999999</v>
      </c>
      <c r="E10" s="20"/>
      <c r="F10" s="20">
        <f t="shared" ref="F10:F25" si="1">C10</f>
        <v>0.24399999999999999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(Форма)'!CG11</f>
        <v>0.35099999999999998</v>
      </c>
      <c r="D11" s="20">
        <f t="shared" si="0"/>
        <v>0.35099999999999998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(Форма)'!CG12</f>
        <v>8.0000000000000002E-3</v>
      </c>
      <c r="D12" s="20">
        <f t="shared" si="0"/>
        <v>8.0000000000000002E-3</v>
      </c>
      <c r="E12" s="20">
        <f t="shared" ref="E12:E25" si="2">C12</f>
        <v>8.0000000000000002E-3</v>
      </c>
      <c r="F12" s="20">
        <f t="shared" si="1"/>
        <v>8.0000000000000002E-3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(Форма)'!CG13</f>
        <v>0.315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(Форма)'!CG14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(Форма)'!CG15</f>
        <v>0.185</v>
      </c>
      <c r="D15" s="25">
        <f t="shared" si="0"/>
        <v>0.185</v>
      </c>
      <c r="E15" s="25">
        <f t="shared" si="2"/>
        <v>0.185</v>
      </c>
      <c r="F15" s="25">
        <f t="shared" si="1"/>
        <v>0.185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(Форма)'!CG22</f>
        <v>1.2999999999999999E-2</v>
      </c>
      <c r="D22" s="20">
        <f t="shared" si="0"/>
        <v>1.2999999999999999E-2</v>
      </c>
      <c r="E22" s="20">
        <f t="shared" si="2"/>
        <v>1.2999999999999999E-2</v>
      </c>
      <c r="F22" s="20">
        <f t="shared" si="1"/>
        <v>1.2999999999999999E-2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(Форма)'!CG23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(Форма)'!CG24</f>
        <v>3.7999999999999999E-2</v>
      </c>
      <c r="D24" s="20">
        <f t="shared" si="0"/>
        <v>3.7999999999999999E-2</v>
      </c>
      <c r="E24" s="20">
        <f t="shared" si="2"/>
        <v>3.7999999999999999E-2</v>
      </c>
      <c r="F24" s="20">
        <f t="shared" si="1"/>
        <v>3.7999999999999999E-2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(Форма)'!CG25</f>
        <v>2.9000000000000001E-2</v>
      </c>
      <c r="D25" s="20">
        <f t="shared" si="0"/>
        <v>2.9000000000000001E-2</v>
      </c>
      <c r="E25" s="20">
        <f t="shared" si="2"/>
        <v>2.9000000000000001E-2</v>
      </c>
      <c r="F25" s="20">
        <f t="shared" si="1"/>
        <v>2.9000000000000001E-2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(Форма)'!CG27</f>
        <v>1.2E-2</v>
      </c>
      <c r="D27" s="20">
        <f t="shared" ref="D27:D36" si="3">C27</f>
        <v>1.2E-2</v>
      </c>
      <c r="E27" s="20">
        <f t="shared" ref="E27:E36" si="4">C27</f>
        <v>1.2E-2</v>
      </c>
      <c r="F27" s="20">
        <f t="shared" ref="F27:F36" si="5">C27</f>
        <v>1.2E-2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(Форма)'!CG28</f>
        <v>0.14299999999999999</v>
      </c>
      <c r="D28" s="38">
        <f t="shared" si="3"/>
        <v>0.14299999999999999</v>
      </c>
      <c r="E28" s="38">
        <f t="shared" si="4"/>
        <v>0.14299999999999999</v>
      </c>
      <c r="F28" s="38">
        <f t="shared" si="5"/>
        <v>0.14299999999999999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(Форма)'!CG38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(Форма)'!CG39</f>
        <v>0.127</v>
      </c>
      <c r="D39" s="20">
        <f>C39</f>
        <v>0.127</v>
      </c>
      <c r="E39" s="20">
        <f>C39</f>
        <v>0.127</v>
      </c>
      <c r="F39" s="20">
        <f>C39</f>
        <v>0.127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(Форма)'!CG40</f>
        <v>0.123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0.27811999999999987</v>
      </c>
      <c r="D41" s="42">
        <f>SUM(D38:D40,D27:D36,D9:D25)*('[1]Управителю (Форма)'!$D$3-1)</f>
        <v>0.35257999999999973</v>
      </c>
      <c r="E41" s="42">
        <f>SUM(E38:E40,E27:E36,E9:E25)*('[1]Управителю (Форма)'!$D$3-1)</f>
        <v>0.17696999999999991</v>
      </c>
      <c r="F41" s="42">
        <f>SUM(F38:F40,F27:F36,F9:F25)*('[1]Управителю (Форма)'!$D$3-1)</f>
        <v>0.21844999999999989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0.38282399999999994</v>
      </c>
      <c r="D42" s="46">
        <f>SUM(D38:D41,D27:D36,D9:D25)*0.2</f>
        <v>0.48531599999999991</v>
      </c>
      <c r="E42" s="46">
        <f>SUM(E38:E41,E27:E36,E9:E25)*0.2</f>
        <v>0.24359399999999992</v>
      </c>
      <c r="F42" s="46">
        <f>SUM(F38:F41,F27:F36,F9:F25)*0.2</f>
        <v>0.30068999999999996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2.2969439999999999</v>
      </c>
      <c r="D43" s="50">
        <f>SUM(D38:D40,D27:D36,D9:D25)+D41+D42</f>
        <v>2.9118959999999992</v>
      </c>
      <c r="E43" s="50">
        <f>SUM(E38:E40,E27:E36,E9:E25)+E41+E42</f>
        <v>1.4615639999999996</v>
      </c>
      <c r="F43" s="50">
        <f>SUM(F38:F40,F27:F36,F9:F25)+F41+F42</f>
        <v>1.8041399999999996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abSelected="1" topLeftCell="A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(Форма)'!CF6&amp;", "&amp;'[1]Управителю (Форма)'!CF7</f>
        <v>вул. Ціолковського, 12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(Форма)'!CF9</f>
        <v>0.32700000000000001</v>
      </c>
      <c r="D9" s="20">
        <f>C9</f>
        <v>0.32700000000000001</v>
      </c>
      <c r="E9" s="20">
        <f>C9</f>
        <v>0.32700000000000001</v>
      </c>
      <c r="F9" s="20">
        <f>C9</f>
        <v>0.32700000000000001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(Форма)'!CF10</f>
        <v>0.12</v>
      </c>
      <c r="D10" s="20">
        <f t="shared" ref="D10:D25" si="0">C10</f>
        <v>0.12</v>
      </c>
      <c r="E10" s="20"/>
      <c r="F10" s="20">
        <f t="shared" ref="F10:F25" si="1">C10</f>
        <v>0.12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(Форма)'!CF11</f>
        <v>0.26900000000000002</v>
      </c>
      <c r="D11" s="20">
        <f t="shared" si="0"/>
        <v>0.26900000000000002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(Форма)'!CF12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(Форма)'!CF15</f>
        <v>0.26700000000000002</v>
      </c>
      <c r="D15" s="25">
        <f t="shared" si="0"/>
        <v>0.26700000000000002</v>
      </c>
      <c r="E15" s="25">
        <f t="shared" si="2"/>
        <v>0.26700000000000002</v>
      </c>
      <c r="F15" s="25">
        <f t="shared" si="1"/>
        <v>0.26700000000000002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(Форма)'!CF22</f>
        <v>1.4E-2</v>
      </c>
      <c r="D22" s="20">
        <f t="shared" si="0"/>
        <v>1.4E-2</v>
      </c>
      <c r="E22" s="20">
        <f t="shared" si="2"/>
        <v>1.4E-2</v>
      </c>
      <c r="F22" s="20">
        <f t="shared" si="1"/>
        <v>1.4E-2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(Форма)'!CF23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(Форма)'!CF24</f>
        <v>1.7999999999999999E-2</v>
      </c>
      <c r="D24" s="20">
        <f t="shared" si="0"/>
        <v>1.7999999999999999E-2</v>
      </c>
      <c r="E24" s="20">
        <f t="shared" si="2"/>
        <v>1.7999999999999999E-2</v>
      </c>
      <c r="F24" s="20">
        <f t="shared" si="1"/>
        <v>1.7999999999999999E-2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(Форма)'!CF25</f>
        <v>7.2999999999999995E-2</v>
      </c>
      <c r="D25" s="20">
        <f t="shared" si="0"/>
        <v>7.2999999999999995E-2</v>
      </c>
      <c r="E25" s="20">
        <f t="shared" si="2"/>
        <v>7.2999999999999995E-2</v>
      </c>
      <c r="F25" s="20">
        <f t="shared" si="1"/>
        <v>7.2999999999999995E-2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(Форма)'!CF27</f>
        <v>1.4E-2</v>
      </c>
      <c r="D27" s="20">
        <f t="shared" ref="D27:D36" si="3">C27</f>
        <v>1.4E-2</v>
      </c>
      <c r="E27" s="20">
        <f t="shared" ref="E27:E36" si="4">C27</f>
        <v>1.4E-2</v>
      </c>
      <c r="F27" s="20">
        <f t="shared" ref="F27:F36" si="5">C27</f>
        <v>1.4E-2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(Форма)'!CF28</f>
        <v>0.64200000000000002</v>
      </c>
      <c r="D28" s="38">
        <f t="shared" si="3"/>
        <v>0.64200000000000002</v>
      </c>
      <c r="E28" s="38">
        <f t="shared" si="4"/>
        <v>0.64200000000000002</v>
      </c>
      <c r="F28" s="38">
        <f t="shared" si="5"/>
        <v>0.64200000000000002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(Форма)'!CF38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(Форма)'!CF39</f>
        <v>0.125</v>
      </c>
      <c r="D39" s="20">
        <f>C39</f>
        <v>0.125</v>
      </c>
      <c r="E39" s="20">
        <f>C39</f>
        <v>0.125</v>
      </c>
      <c r="F39" s="20">
        <f>C39</f>
        <v>0.125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0.31993999999999989</v>
      </c>
      <c r="D41" s="42">
        <f>SUM(D38:D40,D27:D36,D9:D25)*('[1]Управителю (Форма)'!$D$3-1)</f>
        <v>0.31993999999999989</v>
      </c>
      <c r="E41" s="42">
        <f>SUM(E38:E40,E27:E36,E9:E25)*('[1]Управителю (Форма)'!$D$3-1)</f>
        <v>0.25380999999999987</v>
      </c>
      <c r="F41" s="42">
        <f>SUM(F38:F40,F27:F36,F9:F25)*('[1]Управителю (Форма)'!$D$3-1)</f>
        <v>0.2742099999999999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0.44038799999999995</v>
      </c>
      <c r="D42" s="46">
        <f>SUM(D38:D41,D27:D36,D9:D25)*0.2</f>
        <v>0.44038799999999995</v>
      </c>
      <c r="E42" s="46">
        <f>SUM(E38:E41,E27:E36,E9:E25)*0.2</f>
        <v>0.34936199999999995</v>
      </c>
      <c r="F42" s="46">
        <f>SUM(F38:F41,F27:F36,F9:F25)*0.2</f>
        <v>0.37744199999999994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2.642328</v>
      </c>
      <c r="D43" s="50">
        <f>SUM(D38:D40,D27:D36,D9:D25)+D41+D42</f>
        <v>2.642328</v>
      </c>
      <c r="E43" s="50">
        <f>SUM(E38:E40,E27:E36,E9:E25)+E41+E42</f>
        <v>2.0961719999999997</v>
      </c>
      <c r="F43" s="50">
        <f>SUM(F38:F40,F27:F36,F9:F25)+F41+F42</f>
        <v>2.2646519999999999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(Форма)'!CE6&amp;", "&amp;'[1]Управителю (Форма)'!CE7</f>
        <v>вул. Цiолковського, 11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(Форма)'!CE9</f>
        <v>0</v>
      </c>
      <c r="D9" s="20">
        <f>C9</f>
        <v>0</v>
      </c>
      <c r="E9" s="20">
        <f>C9</f>
        <v>0</v>
      </c>
      <c r="F9" s="20">
        <f>C9</f>
        <v>0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(Форма)'!CE10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(Форма)'!CE11</f>
        <v>0.35599999999999998</v>
      </c>
      <c r="D11" s="20">
        <f t="shared" si="0"/>
        <v>0.35599999999999998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(Форма)'!CE12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(Форма)'!CE15</f>
        <v>6.6000000000000003E-2</v>
      </c>
      <c r="D15" s="25">
        <f t="shared" si="0"/>
        <v>6.6000000000000003E-2</v>
      </c>
      <c r="E15" s="25">
        <f t="shared" si="2"/>
        <v>6.6000000000000003E-2</v>
      </c>
      <c r="F15" s="25">
        <f t="shared" si="1"/>
        <v>6.6000000000000003E-2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(Форма)'!CE22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(Форма)'!CE23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(Форма)'!CE24</f>
        <v>0.157</v>
      </c>
      <c r="D24" s="20">
        <f t="shared" si="0"/>
        <v>0.157</v>
      </c>
      <c r="E24" s="20">
        <f t="shared" si="2"/>
        <v>0.157</v>
      </c>
      <c r="F24" s="20">
        <f t="shared" si="1"/>
        <v>0.157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(Форма)'!CE25</f>
        <v>0</v>
      </c>
      <c r="D25" s="20">
        <f t="shared" si="0"/>
        <v>0</v>
      </c>
      <c r="E25" s="20">
        <f t="shared" si="2"/>
        <v>0</v>
      </c>
      <c r="F25" s="20">
        <f t="shared" si="1"/>
        <v>0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(Форма)'!CE27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(Форма)'!CE28</f>
        <v>0.27</v>
      </c>
      <c r="D28" s="38">
        <f t="shared" si="3"/>
        <v>0.27</v>
      </c>
      <c r="E28" s="38">
        <f t="shared" si="4"/>
        <v>0.27</v>
      </c>
      <c r="F28" s="38">
        <f t="shared" si="5"/>
        <v>0.27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(Форма)'!CE38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(Форма)'!CE39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0.14432999999999993</v>
      </c>
      <c r="D41" s="42">
        <f>SUM(D38:D40,D27:D36,D9:D25)*('[1]Управителю (Форма)'!$D$3-1)</f>
        <v>0.14432999999999993</v>
      </c>
      <c r="E41" s="42">
        <f>SUM(E38:E40,E27:E36,E9:E25)*('[1]Управителю (Форма)'!$D$3-1)</f>
        <v>8.3809999999999968E-2</v>
      </c>
      <c r="F41" s="42">
        <f>SUM(F38:F40,F27:F36,F9:F25)*('[1]Управителю (Форма)'!$D$3-1)</f>
        <v>8.3809999999999968E-2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0.19866600000000001</v>
      </c>
      <c r="D42" s="46">
        <f>SUM(D38:D41,D27:D36,D9:D25)*0.2</f>
        <v>0.19866600000000001</v>
      </c>
      <c r="E42" s="46">
        <f>SUM(E38:E41,E27:E36,E9:E25)*0.2</f>
        <v>0.11536199999999999</v>
      </c>
      <c r="F42" s="46">
        <f>SUM(F38:F41,F27:F36,F9:F25)*0.2</f>
        <v>0.11536199999999999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1.1919960000000001</v>
      </c>
      <c r="D43" s="50">
        <f>SUM(D38:D40,D27:D36,D9:D25)+D41+D42</f>
        <v>1.1919960000000001</v>
      </c>
      <c r="E43" s="50">
        <f>SUM(E38:E40,E27:E36,E9:E25)+E41+E42</f>
        <v>0.6921719999999999</v>
      </c>
      <c r="F43" s="50">
        <f>SUM(F38:F40,F27:F36,F9:F25)+F41+F42</f>
        <v>0.6921719999999999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(Форма)'!CD6&amp;", "&amp;'[1]Управителю (Форма)'!CD7</f>
        <v>вул. Харківська, 12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(Форма)'!CD9</f>
        <v>0.36799999999999999</v>
      </c>
      <c r="D9" s="20">
        <f>C9</f>
        <v>0.36799999999999999</v>
      </c>
      <c r="E9" s="20">
        <f>C9</f>
        <v>0.36799999999999999</v>
      </c>
      <c r="F9" s="20">
        <f>C9</f>
        <v>0.36799999999999999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(Форма)'!CD10</f>
        <v>0.156</v>
      </c>
      <c r="D10" s="20">
        <f t="shared" ref="D10:D25" si="0">C10</f>
        <v>0.156</v>
      </c>
      <c r="E10" s="20"/>
      <c r="F10" s="20">
        <f t="shared" ref="F10:F25" si="1">C10</f>
        <v>0.156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(Форма)'!CD11</f>
        <v>0.37</v>
      </c>
      <c r="D11" s="20">
        <f t="shared" si="0"/>
        <v>0.37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(Форма)'!CD12</f>
        <v>6.0000000000000001E-3</v>
      </c>
      <c r="D12" s="20">
        <f t="shared" si="0"/>
        <v>6.0000000000000001E-3</v>
      </c>
      <c r="E12" s="20">
        <f t="shared" ref="E12:E25" si="2">C12</f>
        <v>6.0000000000000001E-3</v>
      </c>
      <c r="F12" s="20">
        <f t="shared" si="1"/>
        <v>6.0000000000000001E-3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(Форма)'!CD13</f>
        <v>0.14399999999999999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(Форма)'!CD14</f>
        <v>1.7999999999999999E-2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(Форма)'!CD15</f>
        <v>0.27600000000000002</v>
      </c>
      <c r="D15" s="25">
        <f t="shared" si="0"/>
        <v>0.27600000000000002</v>
      </c>
      <c r="E15" s="25">
        <f t="shared" si="2"/>
        <v>0.27600000000000002</v>
      </c>
      <c r="F15" s="25">
        <f t="shared" si="1"/>
        <v>0.27600000000000002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(Форма)'!CD22</f>
        <v>1.7000000000000001E-2</v>
      </c>
      <c r="D22" s="20">
        <f t="shared" si="0"/>
        <v>1.7000000000000001E-2</v>
      </c>
      <c r="E22" s="20">
        <f t="shared" si="2"/>
        <v>1.7000000000000001E-2</v>
      </c>
      <c r="F22" s="20">
        <f t="shared" si="1"/>
        <v>1.7000000000000001E-2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(Форма)'!CD23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(Форма)'!CD24</f>
        <v>3.7999999999999999E-2</v>
      </c>
      <c r="D24" s="20">
        <f t="shared" si="0"/>
        <v>3.7999999999999999E-2</v>
      </c>
      <c r="E24" s="20">
        <f t="shared" si="2"/>
        <v>3.7999999999999999E-2</v>
      </c>
      <c r="F24" s="20">
        <f t="shared" si="1"/>
        <v>3.7999999999999999E-2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(Форма)'!CD25</f>
        <v>4.7E-2</v>
      </c>
      <c r="D25" s="20">
        <f t="shared" si="0"/>
        <v>4.7E-2</v>
      </c>
      <c r="E25" s="20">
        <f t="shared" si="2"/>
        <v>4.7E-2</v>
      </c>
      <c r="F25" s="20">
        <f t="shared" si="1"/>
        <v>4.7E-2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(Форма)'!CD27</f>
        <v>2.3E-2</v>
      </c>
      <c r="D27" s="20">
        <f t="shared" ref="D27:D36" si="3">C27</f>
        <v>2.3E-2</v>
      </c>
      <c r="E27" s="20">
        <f t="shared" ref="E27:E36" si="4">C27</f>
        <v>2.3E-2</v>
      </c>
      <c r="F27" s="20">
        <f t="shared" ref="F27:F36" si="5">C27</f>
        <v>2.3E-2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(Форма)'!CD28</f>
        <v>0.38</v>
      </c>
      <c r="D28" s="38">
        <f t="shared" si="3"/>
        <v>0.38</v>
      </c>
      <c r="E28" s="38">
        <f t="shared" si="4"/>
        <v>0.38</v>
      </c>
      <c r="F28" s="38">
        <f t="shared" si="5"/>
        <v>0.38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(Форма)'!CD38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(Форма)'!CD39</f>
        <v>0.112</v>
      </c>
      <c r="D39" s="20">
        <f>C39</f>
        <v>0.112</v>
      </c>
      <c r="E39" s="20">
        <f>C39/5/2</f>
        <v>1.12E-2</v>
      </c>
      <c r="F39" s="20">
        <f>D39/5/2</f>
        <v>1.12E-2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(Форма)'!CD40</f>
        <v>0.124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0.30514999999999987</v>
      </c>
      <c r="D41" s="42">
        <f>SUM(D38:D40,D27:D36,D9:D25)*('[1]Управителю (Форма)'!$D$3-1)</f>
        <v>0.35376999999999975</v>
      </c>
      <c r="E41" s="42">
        <f>SUM(E38:E40,E27:E36,E9:E25)*('[1]Управителю (Форма)'!$D$3-1)</f>
        <v>0.19859399999999985</v>
      </c>
      <c r="F41" s="42">
        <f>SUM(F38:F40,F27:F36,F9:F25)*('[1]Управителю (Форма)'!$D$3-1)</f>
        <v>0.22511399999999987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0.4200299999999999</v>
      </c>
      <c r="D42" s="46">
        <f>SUM(D38:D41,D27:D36,D9:D25)*0.2</f>
        <v>0.48695399999999989</v>
      </c>
      <c r="E42" s="46">
        <f>SUM(E38:E41,E27:E36,E9:E25)*0.2</f>
        <v>0.27335879999999996</v>
      </c>
      <c r="F42" s="46">
        <f>SUM(F38:F41,F27:F36,F9:F25)*0.2</f>
        <v>0.30986279999999994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2.5201799999999999</v>
      </c>
      <c r="D43" s="50">
        <f>SUM(D38:D40,D27:D36,D9:D25)+D41+D42</f>
        <v>2.9217239999999993</v>
      </c>
      <c r="E43" s="50">
        <f>SUM(E38:E40,E27:E36,E9:E25)+E41+E42</f>
        <v>1.6401527999999996</v>
      </c>
      <c r="F43" s="50">
        <f>SUM(F38:F40,F27:F36,F9:F25)+F41+F42</f>
        <v>1.8591767999999995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(Форма)'!CC6&amp;", "&amp;'[1]Управителю (Форма)'!CC7</f>
        <v>вул. Харківська, 10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(Форма)'!CC9</f>
        <v>0.32700000000000001</v>
      </c>
      <c r="D9" s="20">
        <f>C9</f>
        <v>0.32700000000000001</v>
      </c>
      <c r="E9" s="20">
        <f>C9</f>
        <v>0.32700000000000001</v>
      </c>
      <c r="F9" s="20">
        <f>C9</f>
        <v>0.32700000000000001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(Форма)'!CC10</f>
        <v>0.17499999999999999</v>
      </c>
      <c r="D10" s="20">
        <f t="shared" ref="D10:D25" si="0">C10</f>
        <v>0.17499999999999999</v>
      </c>
      <c r="E10" s="20"/>
      <c r="F10" s="20">
        <f t="shared" ref="F10:F25" si="1">C10</f>
        <v>0.17499999999999999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(Форма)'!CC11</f>
        <v>0.40500000000000003</v>
      </c>
      <c r="D11" s="20">
        <f t="shared" si="0"/>
        <v>0.40500000000000003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(Форма)'!CC12</f>
        <v>6.0000000000000001E-3</v>
      </c>
      <c r="D12" s="20">
        <f t="shared" si="0"/>
        <v>6.0000000000000001E-3</v>
      </c>
      <c r="E12" s="20">
        <f t="shared" ref="E12:E25" si="2">C12</f>
        <v>6.0000000000000001E-3</v>
      </c>
      <c r="F12" s="20">
        <f t="shared" si="1"/>
        <v>6.0000000000000001E-3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(Форма)'!CC13</f>
        <v>0.14199999999999999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(Форма)'!CC14</f>
        <v>1.7000000000000001E-2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(Форма)'!CC15</f>
        <v>0.25800000000000001</v>
      </c>
      <c r="D15" s="25">
        <f t="shared" si="0"/>
        <v>0.25800000000000001</v>
      </c>
      <c r="E15" s="25">
        <f t="shared" si="2"/>
        <v>0.25800000000000001</v>
      </c>
      <c r="F15" s="25">
        <f t="shared" si="1"/>
        <v>0.25800000000000001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(Форма)'!CC22</f>
        <v>1.7000000000000001E-2</v>
      </c>
      <c r="D22" s="20">
        <f t="shared" si="0"/>
        <v>1.7000000000000001E-2</v>
      </c>
      <c r="E22" s="20">
        <f t="shared" si="2"/>
        <v>1.7000000000000001E-2</v>
      </c>
      <c r="F22" s="20">
        <f t="shared" si="1"/>
        <v>1.7000000000000001E-2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(Форма)'!CC23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(Форма)'!CC24</f>
        <v>3.9E-2</v>
      </c>
      <c r="D24" s="20">
        <f t="shared" si="0"/>
        <v>3.9E-2</v>
      </c>
      <c r="E24" s="20">
        <f t="shared" si="2"/>
        <v>3.9E-2</v>
      </c>
      <c r="F24" s="20">
        <f t="shared" si="1"/>
        <v>3.9E-2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(Форма)'!CC25</f>
        <v>6.6000000000000003E-2</v>
      </c>
      <c r="D25" s="20">
        <f t="shared" si="0"/>
        <v>6.6000000000000003E-2</v>
      </c>
      <c r="E25" s="20">
        <f t="shared" si="2"/>
        <v>6.6000000000000003E-2</v>
      </c>
      <c r="F25" s="20">
        <f t="shared" si="1"/>
        <v>6.6000000000000003E-2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(Форма)'!CC27</f>
        <v>2.4E-2</v>
      </c>
      <c r="D27" s="20">
        <f t="shared" ref="D27:D36" si="3">C27</f>
        <v>2.4E-2</v>
      </c>
      <c r="E27" s="20">
        <f t="shared" ref="E27:E36" si="4">C27</f>
        <v>2.4E-2</v>
      </c>
      <c r="F27" s="20">
        <f t="shared" ref="F27:F36" si="5">C27</f>
        <v>2.4E-2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(Форма)'!CC28</f>
        <v>0.36699999999999999</v>
      </c>
      <c r="D28" s="38">
        <f t="shared" si="3"/>
        <v>0.36699999999999999</v>
      </c>
      <c r="E28" s="38">
        <f t="shared" si="4"/>
        <v>0.36699999999999999</v>
      </c>
      <c r="F28" s="38">
        <f t="shared" si="5"/>
        <v>0.36699999999999999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(Форма)'!CC38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(Форма)'!CC39</f>
        <v>0.113</v>
      </c>
      <c r="D39" s="20">
        <f>C39</f>
        <v>0.113</v>
      </c>
      <c r="E39" s="20">
        <f>C39/5/3</f>
        <v>7.5333333333333337E-3</v>
      </c>
      <c r="F39" s="20">
        <f>D39/5/3</f>
        <v>7.5333333333333337E-3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(Форма)'!CC40</f>
        <v>0.124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0.30582999999999988</v>
      </c>
      <c r="D41" s="42">
        <f>SUM(D38:D40,D27:D36,D9:D25)*('[1]Управителю (Форма)'!$D$3-1)</f>
        <v>0.35393999999999975</v>
      </c>
      <c r="E41" s="42">
        <f>SUM(E38:E40,E27:E36,E9:E25)*('[1]Управителю (Форма)'!$D$3-1)</f>
        <v>0.18930066666666653</v>
      </c>
      <c r="F41" s="42">
        <f>SUM(F38:F40,F27:F36,F9:F25)*('[1]Управителю (Форма)'!$D$3-1)</f>
        <v>0.21905066666666653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0.42096599999999995</v>
      </c>
      <c r="D42" s="46">
        <f>SUM(D38:D41,D27:D36,D9:D25)*0.2</f>
        <v>0.48718799999999995</v>
      </c>
      <c r="E42" s="46">
        <f>SUM(E38:E41,E27:E36,E9:E25)*0.2</f>
        <v>0.26056679999999993</v>
      </c>
      <c r="F42" s="46">
        <f>SUM(F38:F41,F27:F36,F9:F25)*0.2</f>
        <v>0.30151679999999992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2.5257959999999997</v>
      </c>
      <c r="D43" s="50">
        <f>SUM(D38:D40,D27:D36,D9:D25)+D41+D42</f>
        <v>2.9231279999999993</v>
      </c>
      <c r="E43" s="50">
        <f>SUM(E38:E40,E27:E36,E9:E25)+E41+E42</f>
        <v>1.5634007999999995</v>
      </c>
      <c r="F43" s="50">
        <f>SUM(F38:F40,F27:F36,F9:F25)+F41+F42</f>
        <v>1.8091007999999995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5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(Форма)'!CB6&amp;", "&amp;'[1]Управителю (Форма)'!CB7</f>
        <v>вул. Харківська, 8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(Форма)'!CB9</f>
        <v>0.35599999999999998</v>
      </c>
      <c r="D9" s="20">
        <f>C9</f>
        <v>0.35599999999999998</v>
      </c>
      <c r="E9" s="20">
        <f>C9</f>
        <v>0.35599999999999998</v>
      </c>
      <c r="F9" s="20">
        <f>C9</f>
        <v>0.35599999999999998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(Форма)'!CB10</f>
        <v>0.16500000000000001</v>
      </c>
      <c r="D10" s="20">
        <f t="shared" ref="D10:D25" si="0">C10</f>
        <v>0.16500000000000001</v>
      </c>
      <c r="E10" s="20"/>
      <c r="F10" s="20">
        <f t="shared" ref="F10:F25" si="1">C10</f>
        <v>0.16500000000000001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(Форма)'!CB11</f>
        <v>0.19900000000000001</v>
      </c>
      <c r="D11" s="20">
        <f t="shared" si="0"/>
        <v>0.19900000000000001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(Форма)'!CB12</f>
        <v>8.0000000000000002E-3</v>
      </c>
      <c r="D12" s="20">
        <f t="shared" si="0"/>
        <v>8.0000000000000002E-3</v>
      </c>
      <c r="E12" s="20">
        <f t="shared" ref="E12:E25" si="2">C12</f>
        <v>8.0000000000000002E-3</v>
      </c>
      <c r="F12" s="20">
        <f t="shared" si="1"/>
        <v>8.0000000000000002E-3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(Форма)'!CB13</f>
        <v>0.14299999999999999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(Форма)'!CB14</f>
        <v>1.9E-2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(Форма)'!CB15</f>
        <v>0.27700000000000002</v>
      </c>
      <c r="D15" s="25">
        <f t="shared" si="0"/>
        <v>0.27700000000000002</v>
      </c>
      <c r="E15" s="25">
        <f t="shared" si="2"/>
        <v>0.27700000000000002</v>
      </c>
      <c r="F15" s="25">
        <f t="shared" si="1"/>
        <v>0.27700000000000002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(Форма)'!CB22</f>
        <v>1.9E-2</v>
      </c>
      <c r="D22" s="20">
        <f t="shared" si="0"/>
        <v>1.9E-2</v>
      </c>
      <c r="E22" s="20">
        <f t="shared" si="2"/>
        <v>1.9E-2</v>
      </c>
      <c r="F22" s="20">
        <f t="shared" si="1"/>
        <v>1.9E-2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(Форма)'!CB23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(Форма)'!CB24</f>
        <v>3.9E-2</v>
      </c>
      <c r="D24" s="20">
        <f t="shared" si="0"/>
        <v>3.9E-2</v>
      </c>
      <c r="E24" s="20">
        <f t="shared" si="2"/>
        <v>3.9E-2</v>
      </c>
      <c r="F24" s="20">
        <f t="shared" si="1"/>
        <v>3.9E-2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(Форма)'!CB25</f>
        <v>4.1000000000000002E-2</v>
      </c>
      <c r="D25" s="20">
        <f t="shared" si="0"/>
        <v>4.1000000000000002E-2</v>
      </c>
      <c r="E25" s="20">
        <f t="shared" si="2"/>
        <v>4.1000000000000002E-2</v>
      </c>
      <c r="F25" s="20">
        <f t="shared" si="1"/>
        <v>4.1000000000000002E-2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(Форма)'!CB27</f>
        <v>2.1999999999999999E-2</v>
      </c>
      <c r="D27" s="20">
        <f t="shared" ref="D27:D36" si="3">C27</f>
        <v>2.1999999999999999E-2</v>
      </c>
      <c r="E27" s="20">
        <f t="shared" ref="E27:E36" si="4">C27</f>
        <v>2.1999999999999999E-2</v>
      </c>
      <c r="F27" s="20">
        <f t="shared" ref="F27:F36" si="5">C27</f>
        <v>2.1999999999999999E-2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(Форма)'!CB28</f>
        <v>0.439</v>
      </c>
      <c r="D28" s="38">
        <f t="shared" si="3"/>
        <v>0.439</v>
      </c>
      <c r="E28" s="38">
        <f t="shared" si="4"/>
        <v>0.439</v>
      </c>
      <c r="F28" s="38">
        <f t="shared" si="5"/>
        <v>0.439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(Форма)'!CB38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(Форма)'!CB39</f>
        <v>0.111</v>
      </c>
      <c r="D39" s="20">
        <f>C39</f>
        <v>0.111</v>
      </c>
      <c r="E39" s="20">
        <f>C39/5/3</f>
        <v>7.4000000000000003E-3</v>
      </c>
      <c r="F39" s="20">
        <f>D39/5/3</f>
        <v>7.4000000000000003E-3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(Форма)'!CB40</f>
        <v>0.11600000000000001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0.28525999999999979</v>
      </c>
      <c r="D41" s="42">
        <f>SUM(D38:D40,D27:D36,D9:D25)*('[1]Управителю (Форма)'!$D$3-1)</f>
        <v>0.33251999999999976</v>
      </c>
      <c r="E41" s="42">
        <f>SUM(E38:E40,E27:E36,E9:E25)*('[1]Управителю (Форма)'!$D$3-1)</f>
        <v>0.20576799999999981</v>
      </c>
      <c r="F41" s="42">
        <f>SUM(F38:F40,F27:F36,F9:F25)*('[1]Управителю (Форма)'!$D$3-1)</f>
        <v>0.23381799999999983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0.39265199999999995</v>
      </c>
      <c r="D42" s="46">
        <f>SUM(D38:D41,D27:D36,D9:D25)*0.2</f>
        <v>0.45770399999999994</v>
      </c>
      <c r="E42" s="46">
        <f>SUM(E38:E41,E27:E36,E9:E25)*0.2</f>
        <v>0.28323359999999992</v>
      </c>
      <c r="F42" s="46">
        <f>SUM(F38:F41,F27:F36,F9:F25)*0.2</f>
        <v>0.32184360000000001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2.3559119999999991</v>
      </c>
      <c r="D43" s="50">
        <f>SUM(D38:D40,D27:D36,D9:D25)+D41+D42</f>
        <v>2.7462239999999993</v>
      </c>
      <c r="E43" s="50">
        <f>SUM(E38:E40,E27:E36,E9:E25)+E41+E42</f>
        <v>1.6994015999999992</v>
      </c>
      <c r="F43" s="50">
        <f>SUM(F38:F40,F27:F36,F9:F25)+F41+F42</f>
        <v>1.9310615999999994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(Форма)'!CS6&amp;", "&amp;'[1]Управителю (Форма)'!CS7</f>
        <v>пров. Д. Самоквасова, 5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(Форма)'!CS9</f>
        <v>2.5999999999999999E-2</v>
      </c>
      <c r="D9" s="20">
        <f>C9</f>
        <v>2.5999999999999999E-2</v>
      </c>
      <c r="E9" s="20">
        <f>C9</f>
        <v>2.5999999999999999E-2</v>
      </c>
      <c r="F9" s="20">
        <f>C9</f>
        <v>2.5999999999999999E-2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(Форма)'!CS10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(Форма)'!CS11</f>
        <v>0.246</v>
      </c>
      <c r="D11" s="20">
        <f t="shared" si="0"/>
        <v>0.246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(Форма)'!CS12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(Форма)'!CS15</f>
        <v>6.6000000000000003E-2</v>
      </c>
      <c r="D15" s="25">
        <f t="shared" si="0"/>
        <v>6.6000000000000003E-2</v>
      </c>
      <c r="E15" s="25">
        <f t="shared" si="2"/>
        <v>6.6000000000000003E-2</v>
      </c>
      <c r="F15" s="25">
        <f t="shared" si="1"/>
        <v>6.6000000000000003E-2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(Форма)'!CS22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(Форма)'!CS23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(Форма)'!CS24</f>
        <v>0.186</v>
      </c>
      <c r="D24" s="20">
        <f t="shared" si="0"/>
        <v>0.186</v>
      </c>
      <c r="E24" s="20">
        <f t="shared" si="2"/>
        <v>0.186</v>
      </c>
      <c r="F24" s="20">
        <f t="shared" si="1"/>
        <v>0.186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(Форма)'!CS25</f>
        <v>2.3E-2</v>
      </c>
      <c r="D25" s="20">
        <f t="shared" si="0"/>
        <v>2.3E-2</v>
      </c>
      <c r="E25" s="20">
        <f t="shared" si="2"/>
        <v>2.3E-2</v>
      </c>
      <c r="F25" s="20">
        <f t="shared" si="1"/>
        <v>2.3E-2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(Форма)'!CS27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(Форма)'!CS28</f>
        <v>0.25800000000000001</v>
      </c>
      <c r="D28" s="38">
        <f t="shared" si="3"/>
        <v>0.25800000000000001</v>
      </c>
      <c r="E28" s="38">
        <f t="shared" si="4"/>
        <v>0.25800000000000001</v>
      </c>
      <c r="F28" s="38">
        <f t="shared" si="5"/>
        <v>0.25800000000000001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(Форма)'!CS38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(Форма)'!CS39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0.13684999999999994</v>
      </c>
      <c r="D41" s="42">
        <f>SUM(D38:D40,D27:D36,D9:D25)*('[1]Управителю (Форма)'!$D$3-1)</f>
        <v>0.13684999999999994</v>
      </c>
      <c r="E41" s="42">
        <f>SUM(E38:E40,E27:E36,E9:E25)*('[1]Управителю (Форма)'!$D$3-1)</f>
        <v>9.5029999999999976E-2</v>
      </c>
      <c r="F41" s="42">
        <f>SUM(F38:F40,F27:F36,F9:F25)*('[1]Управителю (Форма)'!$D$3-1)</f>
        <v>9.5029999999999976E-2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0.18837000000000001</v>
      </c>
      <c r="D42" s="46">
        <f>SUM(D38:D41,D27:D36,D9:D25)*0.2</f>
        <v>0.18837000000000001</v>
      </c>
      <c r="E42" s="46">
        <f>SUM(E38:E41,E27:E36,E9:E25)*0.2</f>
        <v>0.13080600000000001</v>
      </c>
      <c r="F42" s="46">
        <f>SUM(F38:F41,F27:F36,F9:F25)*0.2</f>
        <v>0.13080600000000001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1.13022</v>
      </c>
      <c r="D43" s="50">
        <f>SUM(D38:D40,D27:D36,D9:D25)+D41+D42</f>
        <v>1.13022</v>
      </c>
      <c r="E43" s="50">
        <f>SUM(E38:E40,E27:E36,E9:E25)+E41+E42</f>
        <v>0.78483599999999998</v>
      </c>
      <c r="F43" s="50">
        <f>SUM(F38:F40,F27:F36,F9:F25)+F41+F42</f>
        <v>0.78483599999999998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28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(Форма)'!CA6&amp;", "&amp;'[1]Управителю (Форма)'!CA7</f>
        <v>вул. Харківська, 6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9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(Форма)'!CA9</f>
        <v>0.35099999999999998</v>
      </c>
      <c r="D9" s="20">
        <f>C9</f>
        <v>0.35099999999999998</v>
      </c>
      <c r="E9" s="20">
        <f>C9</f>
        <v>0.35099999999999998</v>
      </c>
      <c r="F9" s="20">
        <f>C9</f>
        <v>0.35099999999999998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(Форма)'!CA10</f>
        <v>0.159</v>
      </c>
      <c r="D10" s="20">
        <f t="shared" ref="D10:D25" si="0">C10</f>
        <v>0.159</v>
      </c>
      <c r="E10" s="20"/>
      <c r="F10" s="20">
        <f t="shared" ref="F10:F25" si="1">C10</f>
        <v>0.159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(Форма)'!CA11</f>
        <v>0.24399999999999999</v>
      </c>
      <c r="D11" s="20">
        <f t="shared" si="0"/>
        <v>0.24399999999999999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(Форма)'!CA12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(Форма)'!CA13</f>
        <v>0.14199999999999999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(Форма)'!CA14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(Форма)'!CA15</f>
        <v>0.27900000000000003</v>
      </c>
      <c r="D15" s="25">
        <f t="shared" si="0"/>
        <v>0.27900000000000003</v>
      </c>
      <c r="E15" s="25">
        <f t="shared" si="2"/>
        <v>0.27900000000000003</v>
      </c>
      <c r="F15" s="25">
        <f t="shared" si="1"/>
        <v>0.27900000000000003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(Форма)'!CA22</f>
        <v>1.6E-2</v>
      </c>
      <c r="D22" s="20">
        <f t="shared" si="0"/>
        <v>1.6E-2</v>
      </c>
      <c r="E22" s="20">
        <f t="shared" si="2"/>
        <v>1.6E-2</v>
      </c>
      <c r="F22" s="20">
        <f t="shared" si="1"/>
        <v>1.6E-2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(Форма)'!CA23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(Форма)'!CA24</f>
        <v>2.4E-2</v>
      </c>
      <c r="D24" s="20">
        <f t="shared" si="0"/>
        <v>2.4E-2</v>
      </c>
      <c r="E24" s="20">
        <f t="shared" si="2"/>
        <v>2.4E-2</v>
      </c>
      <c r="F24" s="20">
        <f t="shared" si="1"/>
        <v>2.4E-2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(Форма)'!CA25</f>
        <v>0.03</v>
      </c>
      <c r="D25" s="20">
        <f t="shared" si="0"/>
        <v>0.03</v>
      </c>
      <c r="E25" s="20">
        <f t="shared" si="2"/>
        <v>0.03</v>
      </c>
      <c r="F25" s="20">
        <f t="shared" si="1"/>
        <v>0.03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(Форма)'!CA27</f>
        <v>2.1000000000000001E-2</v>
      </c>
      <c r="D27" s="20">
        <f t="shared" ref="D27:D36" si="3">C27</f>
        <v>2.1000000000000001E-2</v>
      </c>
      <c r="E27" s="20">
        <f t="shared" ref="E27:E36" si="4">C27</f>
        <v>2.1000000000000001E-2</v>
      </c>
      <c r="F27" s="20">
        <f t="shared" ref="F27:F36" si="5">C27</f>
        <v>2.1000000000000001E-2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(Форма)'!CA28</f>
        <v>0.441</v>
      </c>
      <c r="D28" s="38">
        <f t="shared" si="3"/>
        <v>0.441</v>
      </c>
      <c r="E28" s="38">
        <f t="shared" si="4"/>
        <v>0.441</v>
      </c>
      <c r="F28" s="38">
        <f t="shared" si="5"/>
        <v>0.441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(Форма)'!CA38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(Форма)'!CA39</f>
        <v>0.123</v>
      </c>
      <c r="D39" s="20">
        <f>C39</f>
        <v>0.123</v>
      </c>
      <c r="E39" s="20">
        <f>C39/5/3</f>
        <v>8.2000000000000007E-3</v>
      </c>
      <c r="F39" s="20">
        <f>D39/5/3</f>
        <v>8.2000000000000007E-3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(Форма)'!CA40</f>
        <v>0.13500000000000001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0.28882999999999981</v>
      </c>
      <c r="D41" s="42">
        <f>SUM(D38:D40,D27:D36,D9:D25)*('[1]Управителю (Форма)'!$D$3-1)</f>
        <v>0.33591999999999983</v>
      </c>
      <c r="E41" s="42">
        <f>SUM(E38:E40,E27:E36,E9:E25)*('[1]Управителю (Форма)'!$D$3-1)</f>
        <v>0.20080399999999993</v>
      </c>
      <c r="F41" s="42">
        <f>SUM(F38:F40,F27:F36,F9:F25)*('[1]Управителю (Форма)'!$D$3-1)</f>
        <v>0.22783399999999993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0.39756599999999992</v>
      </c>
      <c r="D42" s="46">
        <f>SUM(D38:D41,D27:D36,D9:D25)*0.2</f>
        <v>0.46238399999999991</v>
      </c>
      <c r="E42" s="46">
        <f>SUM(E38:E41,E27:E36,E9:E25)*0.2</f>
        <v>0.27640079999999995</v>
      </c>
      <c r="F42" s="46">
        <f>SUM(F38:F41,F27:F36,F9:F25)*0.2</f>
        <v>0.31360679999999996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2.3853959999999992</v>
      </c>
      <c r="D43" s="50">
        <f>SUM(D38:D40,D27:D36,D9:D25)+D41+D42</f>
        <v>2.7743039999999999</v>
      </c>
      <c r="E43" s="50">
        <f>SUM(E38:E40,E27:E36,E9:E25)+E41+E42</f>
        <v>1.6584048</v>
      </c>
      <c r="F43" s="50">
        <f>SUM(F38:F40,F27:F36,F9:F25)+F41+F42</f>
        <v>1.8816408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(Форма)'!BZ6&amp;", "&amp;'[1]Управителю (Форма)'!BZ7</f>
        <v>вул. Харківська, 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(Форма)'!BZ9</f>
        <v>0.32300000000000001</v>
      </c>
      <c r="D9" s="20">
        <f>C9</f>
        <v>0.32300000000000001</v>
      </c>
      <c r="E9" s="20">
        <f>C9</f>
        <v>0.32300000000000001</v>
      </c>
      <c r="F9" s="20">
        <f>C9</f>
        <v>0.32300000000000001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(Форма)'!BZ10</f>
        <v>0.189</v>
      </c>
      <c r="D10" s="20">
        <f t="shared" ref="D10:D25" si="0">C10</f>
        <v>0.189</v>
      </c>
      <c r="E10" s="20"/>
      <c r="F10" s="20">
        <f t="shared" ref="F10:F25" si="1">C10</f>
        <v>0.189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(Форма)'!BZ11</f>
        <v>0.25800000000000001</v>
      </c>
      <c r="D11" s="20">
        <f t="shared" si="0"/>
        <v>0.25800000000000001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(Форма)'!BZ12</f>
        <v>8.0000000000000002E-3</v>
      </c>
      <c r="D12" s="20">
        <f t="shared" si="0"/>
        <v>8.0000000000000002E-3</v>
      </c>
      <c r="E12" s="20">
        <f t="shared" ref="E12:E25" si="2">C12</f>
        <v>8.0000000000000002E-3</v>
      </c>
      <c r="F12" s="20">
        <f t="shared" si="1"/>
        <v>8.0000000000000002E-3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(Форма)'!BZ13</f>
        <v>0.161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(Форма)'!BZ14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(Форма)'!BZ15</f>
        <v>0.245</v>
      </c>
      <c r="D15" s="25">
        <f t="shared" si="0"/>
        <v>0.245</v>
      </c>
      <c r="E15" s="25">
        <f t="shared" si="2"/>
        <v>0.245</v>
      </c>
      <c r="F15" s="25">
        <f t="shared" si="1"/>
        <v>0.245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(Форма)'!BZ22</f>
        <v>1.4E-2</v>
      </c>
      <c r="D22" s="20">
        <f t="shared" si="0"/>
        <v>1.4E-2</v>
      </c>
      <c r="E22" s="20">
        <f t="shared" si="2"/>
        <v>1.4E-2</v>
      </c>
      <c r="F22" s="20">
        <f t="shared" si="1"/>
        <v>1.4E-2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(Форма)'!BZ23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(Форма)'!BZ24</f>
        <v>2.4E-2</v>
      </c>
      <c r="D24" s="20">
        <f t="shared" si="0"/>
        <v>2.4E-2</v>
      </c>
      <c r="E24" s="20">
        <f t="shared" si="2"/>
        <v>2.4E-2</v>
      </c>
      <c r="F24" s="20">
        <f t="shared" si="1"/>
        <v>2.4E-2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(Форма)'!BZ25</f>
        <v>2.5000000000000001E-2</v>
      </c>
      <c r="D25" s="20">
        <f t="shared" si="0"/>
        <v>2.5000000000000001E-2</v>
      </c>
      <c r="E25" s="20">
        <f t="shared" si="2"/>
        <v>2.5000000000000001E-2</v>
      </c>
      <c r="F25" s="20">
        <f t="shared" si="1"/>
        <v>2.5000000000000001E-2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(Форма)'!BZ27</f>
        <v>2.1000000000000001E-2</v>
      </c>
      <c r="D27" s="20">
        <f t="shared" ref="D27:D36" si="3">C27</f>
        <v>2.1000000000000001E-2</v>
      </c>
      <c r="E27" s="20">
        <f t="shared" ref="E27:E36" si="4">C27</f>
        <v>2.1000000000000001E-2</v>
      </c>
      <c r="F27" s="20">
        <f t="shared" ref="F27:F36" si="5">C27</f>
        <v>2.1000000000000001E-2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(Форма)'!BZ28</f>
        <v>0.41699999999999998</v>
      </c>
      <c r="D28" s="38">
        <f t="shared" si="3"/>
        <v>0.41699999999999998</v>
      </c>
      <c r="E28" s="38">
        <f t="shared" si="4"/>
        <v>0.41699999999999998</v>
      </c>
      <c r="F28" s="38">
        <f t="shared" si="5"/>
        <v>0.41699999999999998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(Форма)'!BZ38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(Форма)'!BZ39</f>
        <v>0.13</v>
      </c>
      <c r="D39" s="20">
        <f>C39</f>
        <v>0.13</v>
      </c>
      <c r="E39" s="20">
        <f>C39/5/3</f>
        <v>8.666666666666668E-3</v>
      </c>
      <c r="F39" s="20">
        <f>D39/5/3</f>
        <v>8.666666666666668E-3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(Форма)'!BZ40</f>
        <v>0.21099999999999999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0.28151999999999988</v>
      </c>
      <c r="D41" s="42">
        <f>SUM(D38:D40,D27:D36,D9:D25)*('[1]Управителю (Форма)'!$D$3-1)</f>
        <v>0.34475999999999979</v>
      </c>
      <c r="E41" s="42">
        <f>SUM(E38:E40,E27:E36,E9:E25)*('[1]Управителю (Форма)'!$D$3-1)</f>
        <v>0.18490333333333323</v>
      </c>
      <c r="F41" s="42">
        <f>SUM(F38:F40,F27:F36,F9:F25)*('[1]Управителю (Форма)'!$D$3-1)</f>
        <v>0.21703333333333324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0.38750400000000002</v>
      </c>
      <c r="D42" s="46">
        <f>SUM(D38:D41,D27:D36,D9:D25)*0.2</f>
        <v>0.47455199999999992</v>
      </c>
      <c r="E42" s="46">
        <f>SUM(E38:E41,E27:E36,E9:E25)*0.2</f>
        <v>0.25451399999999996</v>
      </c>
      <c r="F42" s="46">
        <f>SUM(F38:F41,F27:F36,F9:F25)*0.2</f>
        <v>0.29873999999999995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2.3250239999999995</v>
      </c>
      <c r="D43" s="50">
        <f>SUM(D38:D40,D27:D36,D9:D25)+D41+D42</f>
        <v>2.8473119999999996</v>
      </c>
      <c r="E43" s="50">
        <f>SUM(E38:E40,E27:E36,E9:E25)+E41+E42</f>
        <v>1.5270839999999997</v>
      </c>
      <c r="F43" s="50">
        <f>SUM(F38:F40,F27:F36,F9:F25)+F41+F42</f>
        <v>1.7924399999999998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(Форма)'!BY6&amp;", "&amp;'[1]Управителю (Форма)'!BY7</f>
        <v>вул. Текстильникiв, 9а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(Форма)'!BY9</f>
        <v>0.434</v>
      </c>
      <c r="D9" s="20">
        <f>C9</f>
        <v>0.434</v>
      </c>
      <c r="E9" s="20">
        <f>C9</f>
        <v>0.434</v>
      </c>
      <c r="F9" s="20">
        <f>C9</f>
        <v>0.434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(Форма)'!BY10</f>
        <v>0.20300000000000001</v>
      </c>
      <c r="D10" s="20">
        <f t="shared" ref="D10:D25" si="0">C10</f>
        <v>0.20300000000000001</v>
      </c>
      <c r="E10" s="20"/>
      <c r="F10" s="20">
        <f t="shared" ref="F10:F25" si="1">C10</f>
        <v>0.20300000000000001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(Форма)'!BY11</f>
        <v>0.249</v>
      </c>
      <c r="D11" s="20">
        <f t="shared" si="0"/>
        <v>0.249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(Форма)'!BY12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(Форма)'!BY13</f>
        <v>0.17899999999999999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(Форма)'!BY14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(Форма)'!BY15</f>
        <v>0.23599999999999999</v>
      </c>
      <c r="D15" s="25">
        <f t="shared" si="0"/>
        <v>0.23599999999999999</v>
      </c>
      <c r="E15" s="25">
        <f t="shared" si="2"/>
        <v>0.23599999999999999</v>
      </c>
      <c r="F15" s="25">
        <f t="shared" si="1"/>
        <v>0.23599999999999999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(Форма)'!BY22</f>
        <v>1.4999999999999999E-2</v>
      </c>
      <c r="D22" s="20">
        <f t="shared" si="0"/>
        <v>1.4999999999999999E-2</v>
      </c>
      <c r="E22" s="20">
        <f t="shared" si="2"/>
        <v>1.4999999999999999E-2</v>
      </c>
      <c r="F22" s="20">
        <f t="shared" si="1"/>
        <v>1.4999999999999999E-2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(Форма)'!BY23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(Форма)'!BY24</f>
        <v>0.02</v>
      </c>
      <c r="D24" s="20">
        <f t="shared" si="0"/>
        <v>0.02</v>
      </c>
      <c r="E24" s="20">
        <f t="shared" si="2"/>
        <v>0.02</v>
      </c>
      <c r="F24" s="20">
        <f t="shared" si="1"/>
        <v>0.02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(Форма)'!BY25</f>
        <v>4.2999999999999997E-2</v>
      </c>
      <c r="D25" s="20">
        <f t="shared" si="0"/>
        <v>4.2999999999999997E-2</v>
      </c>
      <c r="E25" s="20">
        <f t="shared" si="2"/>
        <v>4.2999999999999997E-2</v>
      </c>
      <c r="F25" s="20">
        <f t="shared" si="1"/>
        <v>4.2999999999999997E-2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(Форма)'!BY27</f>
        <v>8.0000000000000002E-3</v>
      </c>
      <c r="D27" s="20">
        <f t="shared" ref="D27:D36" si="3">C27</f>
        <v>8.0000000000000002E-3</v>
      </c>
      <c r="E27" s="20">
        <f t="shared" ref="E27:E36" si="4">C27</f>
        <v>8.0000000000000002E-3</v>
      </c>
      <c r="F27" s="20">
        <f t="shared" ref="F27:F36" si="5">C27</f>
        <v>8.0000000000000002E-3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(Форма)'!BY28</f>
        <v>0.378</v>
      </c>
      <c r="D28" s="38">
        <f t="shared" si="3"/>
        <v>0.378</v>
      </c>
      <c r="E28" s="38">
        <f t="shared" si="4"/>
        <v>0.378</v>
      </c>
      <c r="F28" s="38">
        <f t="shared" si="5"/>
        <v>0.378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(Форма)'!BY38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(Форма)'!BY39</f>
        <v>0.14199999999999999</v>
      </c>
      <c r="D39" s="20">
        <f>C39</f>
        <v>0.14199999999999999</v>
      </c>
      <c r="E39" s="20">
        <f>C39</f>
        <v>0.14199999999999999</v>
      </c>
      <c r="F39" s="20">
        <f>C39</f>
        <v>0.14199999999999999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(Форма)'!BY40</f>
        <v>0.13700000000000001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0.29596999999999984</v>
      </c>
      <c r="D41" s="42">
        <f>SUM(D38:D40,D27:D36,D9:D25)*('[1]Управителю (Форма)'!$D$3-1)</f>
        <v>0.34968999999999983</v>
      </c>
      <c r="E41" s="42">
        <f>SUM(E38:E40,E27:E36,E9:E25)*('[1]Управителю (Форма)'!$D$3-1)</f>
        <v>0.21912999999999985</v>
      </c>
      <c r="F41" s="42">
        <f>SUM(F38:F40,F27:F36,F9:F25)*('[1]Управителю (Форма)'!$D$3-1)</f>
        <v>0.25363999999999987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0.40739399999999998</v>
      </c>
      <c r="D42" s="46">
        <f>SUM(D38:D41,D27:D36,D9:D25)*0.2</f>
        <v>0.48133799999999999</v>
      </c>
      <c r="E42" s="46">
        <f>SUM(E38:E41,E27:E36,E9:E25)*0.2</f>
        <v>0.30162599999999995</v>
      </c>
      <c r="F42" s="46">
        <f>SUM(F38:F41,F27:F36,F9:F25)*0.2</f>
        <v>0.34912799999999994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2.4443639999999993</v>
      </c>
      <c r="D43" s="50">
        <f>SUM(D38:D40,D27:D36,D9:D25)+D41+D42</f>
        <v>2.8880279999999998</v>
      </c>
      <c r="E43" s="50">
        <f>SUM(E38:E40,E27:E36,E9:E25)+E41+E42</f>
        <v>1.8097559999999995</v>
      </c>
      <c r="F43" s="50">
        <f>SUM(F38:F40,F27:F36,F9:F25)+F41+F42</f>
        <v>2.0947679999999997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3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(Форма)'!BX6&amp;", "&amp;'[1]Управителю (Форма)'!BX7</f>
        <v>вул. Текстильникiв, 9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(Форма)'!BX9</f>
        <v>0.29299999999999998</v>
      </c>
      <c r="D9" s="20">
        <f>C9</f>
        <v>0.29299999999999998</v>
      </c>
      <c r="E9" s="20">
        <f>C9</f>
        <v>0.29299999999999998</v>
      </c>
      <c r="F9" s="20">
        <f>C9</f>
        <v>0.29299999999999998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(Форма)'!BX10</f>
        <v>0.20799999999999999</v>
      </c>
      <c r="D10" s="20">
        <f t="shared" ref="D10:D25" si="0">C10</f>
        <v>0.20799999999999999</v>
      </c>
      <c r="E10" s="20"/>
      <c r="F10" s="20">
        <f t="shared" ref="F10:F25" si="1">C10</f>
        <v>0.20799999999999999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(Форма)'!BX11</f>
        <v>0.223</v>
      </c>
      <c r="D11" s="20">
        <f t="shared" si="0"/>
        <v>0.223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(Форма)'!BX12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(Форма)'!BX13</f>
        <v>0.217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(Форма)'!BX14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(Форма)'!BX15</f>
        <v>0.26600000000000001</v>
      </c>
      <c r="D15" s="25">
        <f t="shared" si="0"/>
        <v>0.26600000000000001</v>
      </c>
      <c r="E15" s="25">
        <f t="shared" si="2"/>
        <v>0.26600000000000001</v>
      </c>
      <c r="F15" s="25">
        <f t="shared" si="1"/>
        <v>0.26600000000000001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(Форма)'!BX22</f>
        <v>1.4E-2</v>
      </c>
      <c r="D22" s="20">
        <f t="shared" si="0"/>
        <v>1.4E-2</v>
      </c>
      <c r="E22" s="20">
        <f t="shared" si="2"/>
        <v>1.4E-2</v>
      </c>
      <c r="F22" s="20">
        <f t="shared" si="1"/>
        <v>1.4E-2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(Форма)'!BX23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(Форма)'!BX24</f>
        <v>0.02</v>
      </c>
      <c r="D24" s="20">
        <f t="shared" si="0"/>
        <v>0.02</v>
      </c>
      <c r="E24" s="20">
        <f t="shared" si="2"/>
        <v>0.02</v>
      </c>
      <c r="F24" s="20">
        <f t="shared" si="1"/>
        <v>0.02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(Форма)'!BX25</f>
        <v>3.1E-2</v>
      </c>
      <c r="D25" s="20">
        <f t="shared" si="0"/>
        <v>3.1E-2</v>
      </c>
      <c r="E25" s="20">
        <f t="shared" si="2"/>
        <v>3.1E-2</v>
      </c>
      <c r="F25" s="20">
        <f t="shared" si="1"/>
        <v>3.1E-2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(Форма)'!BX27</f>
        <v>1.6E-2</v>
      </c>
      <c r="D27" s="20">
        <f t="shared" ref="D27:D36" si="3">C27</f>
        <v>1.6E-2</v>
      </c>
      <c r="E27" s="20">
        <f t="shared" ref="E27:E36" si="4">C27</f>
        <v>1.6E-2</v>
      </c>
      <c r="F27" s="20">
        <f t="shared" ref="F27:F36" si="5">C27</f>
        <v>1.6E-2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(Форма)'!BX28</f>
        <v>0.42599999999999999</v>
      </c>
      <c r="D28" s="38">
        <f t="shared" si="3"/>
        <v>0.42599999999999999</v>
      </c>
      <c r="E28" s="38">
        <f t="shared" si="4"/>
        <v>0.42599999999999999</v>
      </c>
      <c r="F28" s="38">
        <f t="shared" si="5"/>
        <v>0.42599999999999999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(Форма)'!BX38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(Форма)'!BX39</f>
        <v>0.14499999999999999</v>
      </c>
      <c r="D39" s="20">
        <f>C39</f>
        <v>0.14499999999999999</v>
      </c>
      <c r="E39" s="20">
        <f>C39</f>
        <v>0.14499999999999999</v>
      </c>
      <c r="F39" s="20">
        <f>C39</f>
        <v>0.14499999999999999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(Форма)'!BX40</f>
        <v>0.13800000000000001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0.28134999999999982</v>
      </c>
      <c r="D41" s="42">
        <f>SUM(D38:D40,D27:D36,D9:D25)*('[1]Управителю (Форма)'!$D$3-1)</f>
        <v>0.34169999999999984</v>
      </c>
      <c r="E41" s="42">
        <f>SUM(E38:E40,E27:E36,E9:E25)*('[1]Управителю (Форма)'!$D$3-1)</f>
        <v>0.20807999999999988</v>
      </c>
      <c r="F41" s="42">
        <f>SUM(F38:F40,F27:F36,F9:F25)*('[1]Управителю (Форма)'!$D$3-1)</f>
        <v>0.24343999999999985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0.38726999999999995</v>
      </c>
      <c r="D42" s="46">
        <f>SUM(D38:D41,D27:D36,D9:D25)*0.2</f>
        <v>0.47033999999999998</v>
      </c>
      <c r="E42" s="46">
        <f>SUM(E38:E41,E27:E36,E9:E25)*0.2</f>
        <v>0.28641599999999995</v>
      </c>
      <c r="F42" s="46">
        <f>SUM(F38:F41,F27:F36,F9:F25)*0.2</f>
        <v>0.33508799999999994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2.3236199999999996</v>
      </c>
      <c r="D43" s="50">
        <f>SUM(D38:D40,D27:D36,D9:D25)+D41+D42</f>
        <v>2.8220399999999994</v>
      </c>
      <c r="E43" s="50">
        <f>SUM(E38:E40,E27:E36,E9:E25)+E41+E42</f>
        <v>1.7184959999999996</v>
      </c>
      <c r="F43" s="50">
        <f>SUM(F38:F40,F27:F36,F9:F25)+F41+F42</f>
        <v>2.0105279999999994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(Форма)'!BW6&amp;", "&amp;'[1]Управителю (Форма)'!BW7</f>
        <v>вул. Текстильникiв, 8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(Форма)'!BW9</f>
        <v>0.25600000000000001</v>
      </c>
      <c r="D9" s="20">
        <f>C9</f>
        <v>0.25600000000000001</v>
      </c>
      <c r="E9" s="20">
        <f>C9</f>
        <v>0.25600000000000001</v>
      </c>
      <c r="F9" s="20">
        <f>C9</f>
        <v>0.25600000000000001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(Форма)'!BW10</f>
        <v>7.8E-2</v>
      </c>
      <c r="D10" s="20">
        <f t="shared" ref="D10:D25" si="0">C10</f>
        <v>7.8E-2</v>
      </c>
      <c r="E10" s="20"/>
      <c r="F10" s="20">
        <f t="shared" ref="F10:F25" si="1">C10</f>
        <v>7.8E-2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(Форма)'!BW11</f>
        <v>0.58399999999999996</v>
      </c>
      <c r="D11" s="20">
        <f t="shared" si="0"/>
        <v>0.58399999999999996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(Форма)'!BW12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(Форма)'!BW15</f>
        <v>0.20699999999999999</v>
      </c>
      <c r="D15" s="25">
        <f t="shared" si="0"/>
        <v>0.20699999999999999</v>
      </c>
      <c r="E15" s="25">
        <f t="shared" si="2"/>
        <v>0.20699999999999999</v>
      </c>
      <c r="F15" s="25">
        <f t="shared" si="1"/>
        <v>0.20699999999999999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(Форма)'!BW22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(Форма)'!BW23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(Форма)'!BW24</f>
        <v>2.1999999999999999E-2</v>
      </c>
      <c r="D24" s="20">
        <f t="shared" si="0"/>
        <v>2.1999999999999999E-2</v>
      </c>
      <c r="E24" s="20">
        <f t="shared" si="2"/>
        <v>2.1999999999999999E-2</v>
      </c>
      <c r="F24" s="20">
        <f t="shared" si="1"/>
        <v>2.1999999999999999E-2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(Форма)'!BW25</f>
        <v>6.6000000000000003E-2</v>
      </c>
      <c r="D25" s="20">
        <f t="shared" si="0"/>
        <v>6.6000000000000003E-2</v>
      </c>
      <c r="E25" s="20">
        <f t="shared" si="2"/>
        <v>6.6000000000000003E-2</v>
      </c>
      <c r="F25" s="20">
        <f t="shared" si="1"/>
        <v>6.6000000000000003E-2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(Форма)'!BW27</f>
        <v>0.02</v>
      </c>
      <c r="D27" s="20">
        <f t="shared" ref="D27:D36" si="3">C27</f>
        <v>0.02</v>
      </c>
      <c r="E27" s="20">
        <f t="shared" ref="E27:E36" si="4">C27</f>
        <v>0.02</v>
      </c>
      <c r="F27" s="20">
        <f t="shared" ref="F27:F36" si="5">C27</f>
        <v>0.02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(Форма)'!BW28</f>
        <v>0.315</v>
      </c>
      <c r="D28" s="38">
        <f t="shared" si="3"/>
        <v>0.315</v>
      </c>
      <c r="E28" s="38">
        <f t="shared" si="4"/>
        <v>0.315</v>
      </c>
      <c r="F28" s="38">
        <f t="shared" si="5"/>
        <v>0.315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(Форма)'!BW38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(Форма)'!BW39</f>
        <v>0.122</v>
      </c>
      <c r="D39" s="20">
        <f>C39</f>
        <v>0.122</v>
      </c>
      <c r="E39" s="20">
        <f>C39</f>
        <v>0.122</v>
      </c>
      <c r="F39" s="20">
        <f>C39</f>
        <v>0.122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0.28406999999999988</v>
      </c>
      <c r="D41" s="42">
        <f>SUM(D38:D40,D27:D36,D9:D25)*('[1]Управителю (Форма)'!$D$3-1)</f>
        <v>0.28406999999999988</v>
      </c>
      <c r="E41" s="42">
        <f>SUM(E38:E40,E27:E36,E9:E25)*('[1]Управителю (Форма)'!$D$3-1)</f>
        <v>0.1715299999999999</v>
      </c>
      <c r="F41" s="42">
        <f>SUM(F38:F40,F27:F36,F9:F25)*('[1]Управителю (Форма)'!$D$3-1)</f>
        <v>0.18478999999999993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0.39101399999999997</v>
      </c>
      <c r="D42" s="46">
        <f>SUM(D38:D41,D27:D36,D9:D25)*0.2</f>
        <v>0.39101399999999997</v>
      </c>
      <c r="E42" s="46">
        <f>SUM(E38:E41,E27:E36,E9:E25)*0.2</f>
        <v>0.23610600000000004</v>
      </c>
      <c r="F42" s="46">
        <f>SUM(F38:F41,F27:F36,F9:F25)*0.2</f>
        <v>0.25435800000000003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2.3460839999999998</v>
      </c>
      <c r="D43" s="50">
        <f>SUM(D38:D40,D27:D36,D9:D25)+D41+D42</f>
        <v>2.3460839999999998</v>
      </c>
      <c r="E43" s="50">
        <f>SUM(E38:E40,E27:E36,E9:E25)+E41+E42</f>
        <v>1.416636</v>
      </c>
      <c r="F43" s="50">
        <f>SUM(F38:F40,F27:F36,F9:F25)+F41+F42</f>
        <v>1.5261480000000001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(Форма)'!BV6&amp;", "&amp;'[1]Управителю (Форма)'!BV7</f>
        <v>вул. Текстильникiв, 6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1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(Форма)'!BV9</f>
        <v>0.20100000000000001</v>
      </c>
      <c r="D9" s="20">
        <f>C9</f>
        <v>0.20100000000000001</v>
      </c>
      <c r="E9" s="20">
        <f>C9</f>
        <v>0.20100000000000001</v>
      </c>
      <c r="F9" s="20">
        <f>C9</f>
        <v>0.20100000000000001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(Форма)'!BV10</f>
        <v>0.09</v>
      </c>
      <c r="D10" s="20">
        <f t="shared" ref="D10:D25" si="0">C10</f>
        <v>0.09</v>
      </c>
      <c r="E10" s="20"/>
      <c r="F10" s="20">
        <f t="shared" ref="F10:F25" si="1">C10</f>
        <v>0.09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(Форма)'!BV11</f>
        <v>0.224</v>
      </c>
      <c r="D11" s="20">
        <f t="shared" si="0"/>
        <v>0.224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(Форма)'!BV12</f>
        <v>6.0000000000000001E-3</v>
      </c>
      <c r="D12" s="20">
        <f t="shared" si="0"/>
        <v>6.0000000000000001E-3</v>
      </c>
      <c r="E12" s="20">
        <f t="shared" ref="E12:E25" si="2">C12</f>
        <v>6.0000000000000001E-3</v>
      </c>
      <c r="F12" s="20">
        <f t="shared" si="1"/>
        <v>6.0000000000000001E-3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(Форма)'!BV15</f>
        <v>0.307</v>
      </c>
      <c r="D15" s="25">
        <f t="shared" si="0"/>
        <v>0.307</v>
      </c>
      <c r="E15" s="25">
        <f t="shared" si="2"/>
        <v>0.307</v>
      </c>
      <c r="F15" s="25">
        <f t="shared" si="1"/>
        <v>0.307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(Форма)'!BV22</f>
        <v>2.4E-2</v>
      </c>
      <c r="D22" s="20">
        <f t="shared" si="0"/>
        <v>2.4E-2</v>
      </c>
      <c r="E22" s="20">
        <f t="shared" si="2"/>
        <v>2.4E-2</v>
      </c>
      <c r="F22" s="20">
        <f t="shared" si="1"/>
        <v>2.4E-2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(Форма)'!BV23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(Форма)'!BV24</f>
        <v>4.4999999999999998E-2</v>
      </c>
      <c r="D24" s="20">
        <f t="shared" si="0"/>
        <v>4.4999999999999998E-2</v>
      </c>
      <c r="E24" s="20">
        <f t="shared" si="2"/>
        <v>4.4999999999999998E-2</v>
      </c>
      <c r="F24" s="20">
        <f t="shared" si="1"/>
        <v>4.4999999999999998E-2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(Форма)'!BV25</f>
        <v>5.3999999999999999E-2</v>
      </c>
      <c r="D25" s="20">
        <f t="shared" si="0"/>
        <v>5.3999999999999999E-2</v>
      </c>
      <c r="E25" s="20">
        <f t="shared" si="2"/>
        <v>5.3999999999999999E-2</v>
      </c>
      <c r="F25" s="20">
        <f t="shared" si="1"/>
        <v>5.3999999999999999E-2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(Форма)'!BV27</f>
        <v>0.04</v>
      </c>
      <c r="D27" s="20">
        <f t="shared" ref="D27:D36" si="3">C27</f>
        <v>0.04</v>
      </c>
      <c r="E27" s="20">
        <f t="shared" ref="E27:E36" si="4">C27</f>
        <v>0.04</v>
      </c>
      <c r="F27" s="20">
        <f t="shared" ref="F27:F36" si="5">C27</f>
        <v>0.04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(Форма)'!BV28</f>
        <v>0.58699999999999997</v>
      </c>
      <c r="D28" s="38">
        <f t="shared" si="3"/>
        <v>0.58699999999999997</v>
      </c>
      <c r="E28" s="38">
        <f t="shared" si="4"/>
        <v>0.58699999999999997</v>
      </c>
      <c r="F28" s="38">
        <f t="shared" si="5"/>
        <v>0.58699999999999997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(Форма)'!BV38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(Форма)'!BV39</f>
        <v>0.10100000000000001</v>
      </c>
      <c r="D39" s="20">
        <f>C39</f>
        <v>0.10100000000000001</v>
      </c>
      <c r="E39" s="20">
        <f>C39</f>
        <v>0.10100000000000001</v>
      </c>
      <c r="F39" s="20">
        <f>C39</f>
        <v>0.10100000000000001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0.28576999999999986</v>
      </c>
      <c r="D41" s="42">
        <f>SUM(D38:D40,D27:D36,D9:D25)*('[1]Управителю (Форма)'!$D$3-1)</f>
        <v>0.28576999999999986</v>
      </c>
      <c r="E41" s="42">
        <f>SUM(E38:E40,E27:E36,E9:E25)*('[1]Управителю (Форма)'!$D$3-1)</f>
        <v>0.23238999999999987</v>
      </c>
      <c r="F41" s="42">
        <f>SUM(F38:F40,F27:F36,F9:F25)*('[1]Управителю (Форма)'!$D$3-1)</f>
        <v>0.24768999999999988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0.39335399999999998</v>
      </c>
      <c r="D42" s="46">
        <f>SUM(D38:D41,D27:D36,D9:D25)*0.2</f>
        <v>0.39335399999999998</v>
      </c>
      <c r="E42" s="46">
        <f>SUM(E38:E41,E27:E36,E9:E25)*0.2</f>
        <v>0.31987799999999994</v>
      </c>
      <c r="F42" s="46">
        <f>SUM(F38:F41,F27:F36,F9:F25)*0.2</f>
        <v>0.34093799999999996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2.3601239999999999</v>
      </c>
      <c r="D43" s="50">
        <f>SUM(D38:D40,D27:D36,D9:D25)+D41+D42</f>
        <v>2.3601239999999999</v>
      </c>
      <c r="E43" s="50">
        <f>SUM(E38:E40,E27:E36,E9:E25)+E41+E42</f>
        <v>1.9192679999999995</v>
      </c>
      <c r="F43" s="50">
        <f>SUM(F38:F40,F27:F36,F9:F25)+F41+F42</f>
        <v>2.0456279999999998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(Форма)'!BU6&amp;", "&amp;'[1]Управителю (Форма)'!BU7</f>
        <v>вул. Текстильникiв, 41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(Форма)'!BU9</f>
        <v>0.28499999999999998</v>
      </c>
      <c r="D9" s="20">
        <f>C9</f>
        <v>0.28499999999999998</v>
      </c>
      <c r="E9" s="20">
        <f>C9</f>
        <v>0.28499999999999998</v>
      </c>
      <c r="F9" s="20">
        <f>C9</f>
        <v>0.28499999999999998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(Форма)'!BU10</f>
        <v>7.5999999999999998E-2</v>
      </c>
      <c r="D10" s="20">
        <f t="shared" ref="D10:D25" si="0">C10</f>
        <v>7.5999999999999998E-2</v>
      </c>
      <c r="E10" s="20"/>
      <c r="F10" s="20">
        <f t="shared" ref="F10:F25" si="1">C10</f>
        <v>7.5999999999999998E-2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(Форма)'!BU11</f>
        <v>0.217</v>
      </c>
      <c r="D11" s="20">
        <f t="shared" si="0"/>
        <v>0.217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(Форма)'!BU12</f>
        <v>4.0000000000000001E-3</v>
      </c>
      <c r="D12" s="20">
        <f t="shared" si="0"/>
        <v>4.0000000000000001E-3</v>
      </c>
      <c r="E12" s="20">
        <f t="shared" ref="E12:E25" si="2">C12</f>
        <v>4.0000000000000001E-3</v>
      </c>
      <c r="F12" s="20">
        <f t="shared" si="1"/>
        <v>4.0000000000000001E-3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(Форма)'!BU15</f>
        <v>0.25</v>
      </c>
      <c r="D15" s="25">
        <f t="shared" si="0"/>
        <v>0.25</v>
      </c>
      <c r="E15" s="25">
        <f t="shared" si="2"/>
        <v>0.25</v>
      </c>
      <c r="F15" s="25">
        <f t="shared" si="1"/>
        <v>0.25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(Форма)'!BU22</f>
        <v>1.4E-2</v>
      </c>
      <c r="D22" s="20">
        <f t="shared" si="0"/>
        <v>1.4E-2</v>
      </c>
      <c r="E22" s="20">
        <f t="shared" si="2"/>
        <v>1.4E-2</v>
      </c>
      <c r="F22" s="20">
        <f t="shared" si="1"/>
        <v>1.4E-2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(Форма)'!BU23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(Форма)'!BU24</f>
        <v>2.3E-2</v>
      </c>
      <c r="D24" s="20">
        <f t="shared" si="0"/>
        <v>2.3E-2</v>
      </c>
      <c r="E24" s="20">
        <f t="shared" si="2"/>
        <v>2.3E-2</v>
      </c>
      <c r="F24" s="20">
        <f t="shared" si="1"/>
        <v>2.3E-2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(Форма)'!BU25</f>
        <v>0.06</v>
      </c>
      <c r="D25" s="20">
        <f t="shared" si="0"/>
        <v>0.06</v>
      </c>
      <c r="E25" s="20">
        <f t="shared" si="2"/>
        <v>0.06</v>
      </c>
      <c r="F25" s="20">
        <f t="shared" si="1"/>
        <v>0.06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(Форма)'!BU27</f>
        <v>3.2000000000000001E-2</v>
      </c>
      <c r="D27" s="20">
        <f t="shared" ref="D27:D36" si="3">C27</f>
        <v>3.2000000000000001E-2</v>
      </c>
      <c r="E27" s="20">
        <f t="shared" ref="E27:E36" si="4">C27</f>
        <v>3.2000000000000001E-2</v>
      </c>
      <c r="F27" s="20">
        <f t="shared" ref="F27:F36" si="5">C27</f>
        <v>3.2000000000000001E-2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(Форма)'!BU28</f>
        <v>0.45200000000000001</v>
      </c>
      <c r="D28" s="38">
        <f t="shared" si="3"/>
        <v>0.45200000000000001</v>
      </c>
      <c r="E28" s="38">
        <f t="shared" si="4"/>
        <v>0.45200000000000001</v>
      </c>
      <c r="F28" s="38">
        <f t="shared" si="5"/>
        <v>0.45200000000000001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(Форма)'!BU38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(Форма)'!BU39</f>
        <v>8.5000000000000006E-2</v>
      </c>
      <c r="D39" s="20">
        <f>C39</f>
        <v>8.5000000000000006E-2</v>
      </c>
      <c r="E39" s="20">
        <f>C39</f>
        <v>8.5000000000000006E-2</v>
      </c>
      <c r="F39" s="20">
        <f>C39</f>
        <v>8.5000000000000006E-2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0.25499999999999984</v>
      </c>
      <c r="D41" s="42">
        <f>SUM(D38:D40,D27:D36,D9:D25)*('[1]Управителю (Форма)'!$D$3-1)</f>
        <v>0.25499999999999984</v>
      </c>
      <c r="E41" s="42">
        <f>SUM(E38:E40,E27:E36,E9:E25)*('[1]Управителю (Форма)'!$D$3-1)</f>
        <v>0.2051899999999999</v>
      </c>
      <c r="F41" s="42">
        <f>SUM(F38:F40,F27:F36,F9:F25)*('[1]Управителю (Форма)'!$D$3-1)</f>
        <v>0.21810999999999989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0.35099999999999998</v>
      </c>
      <c r="D42" s="46">
        <f>SUM(D38:D41,D27:D36,D9:D25)*0.2</f>
        <v>0.35099999999999998</v>
      </c>
      <c r="E42" s="46">
        <f>SUM(E38:E41,E27:E36,E9:E25)*0.2</f>
        <v>0.28243799999999991</v>
      </c>
      <c r="F42" s="46">
        <f>SUM(F38:F41,F27:F36,F9:F25)*0.2</f>
        <v>0.30022199999999999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2.1059999999999999</v>
      </c>
      <c r="D43" s="50">
        <f>SUM(D38:D40,D27:D36,D9:D25)+D41+D42</f>
        <v>2.1059999999999999</v>
      </c>
      <c r="E43" s="50">
        <f>SUM(E38:E40,E27:E36,E9:E25)+E41+E42</f>
        <v>1.6946279999999998</v>
      </c>
      <c r="F43" s="50">
        <f>SUM(F38:F40,F27:F36,F9:F25)+F41+F42</f>
        <v>1.8013319999999997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(Форма)'!BT6&amp;", "&amp;'[1]Управителю (Форма)'!BT7</f>
        <v>вул. Текстильникiв, 4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(Форма)'!BT9</f>
        <v>0.23499999999999999</v>
      </c>
      <c r="D9" s="20">
        <f>C9</f>
        <v>0.23499999999999999</v>
      </c>
      <c r="E9" s="20">
        <f>C9</f>
        <v>0.23499999999999999</v>
      </c>
      <c r="F9" s="20">
        <f>C9</f>
        <v>0.23499999999999999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(Форма)'!BT10</f>
        <v>0.125</v>
      </c>
      <c r="D10" s="20">
        <f t="shared" ref="D10:D25" si="0">C10</f>
        <v>0.125</v>
      </c>
      <c r="E10" s="20"/>
      <c r="F10" s="20">
        <f t="shared" ref="F10:F25" si="1">C10</f>
        <v>0.125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(Форма)'!BT11</f>
        <v>0.25</v>
      </c>
      <c r="D11" s="20">
        <f t="shared" si="0"/>
        <v>0.25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(Форма)'!BT12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(Форма)'!BT15</f>
        <v>0.26300000000000001</v>
      </c>
      <c r="D15" s="25">
        <f t="shared" si="0"/>
        <v>0.26300000000000001</v>
      </c>
      <c r="E15" s="25">
        <f t="shared" si="2"/>
        <v>0.26300000000000001</v>
      </c>
      <c r="F15" s="25">
        <f t="shared" si="1"/>
        <v>0.26300000000000001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(Форма)'!BT22</f>
        <v>0.02</v>
      </c>
      <c r="D22" s="20">
        <f t="shared" si="0"/>
        <v>0.02</v>
      </c>
      <c r="E22" s="20">
        <f t="shared" si="2"/>
        <v>0.02</v>
      </c>
      <c r="F22" s="20">
        <f t="shared" si="1"/>
        <v>0.02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(Форма)'!BT23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(Форма)'!BT24</f>
        <v>0.11</v>
      </c>
      <c r="D24" s="20">
        <f t="shared" si="0"/>
        <v>0.11</v>
      </c>
      <c r="E24" s="20">
        <f t="shared" si="2"/>
        <v>0.11</v>
      </c>
      <c r="F24" s="20">
        <f t="shared" si="1"/>
        <v>0.11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(Форма)'!BT25</f>
        <v>7.0999999999999994E-2</v>
      </c>
      <c r="D25" s="20">
        <f t="shared" si="0"/>
        <v>7.0999999999999994E-2</v>
      </c>
      <c r="E25" s="20">
        <f t="shared" si="2"/>
        <v>7.0999999999999994E-2</v>
      </c>
      <c r="F25" s="20">
        <f t="shared" si="1"/>
        <v>7.0999999999999994E-2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(Форма)'!BT27</f>
        <v>3.1E-2</v>
      </c>
      <c r="D27" s="20">
        <f t="shared" ref="D27:D36" si="3">C27</f>
        <v>3.1E-2</v>
      </c>
      <c r="E27" s="20">
        <f t="shared" ref="E27:E36" si="4">C27</f>
        <v>3.1E-2</v>
      </c>
      <c r="F27" s="20">
        <f t="shared" ref="F27:F36" si="5">C27</f>
        <v>3.1E-2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(Форма)'!BT28</f>
        <v>0.65</v>
      </c>
      <c r="D28" s="38">
        <f t="shared" si="3"/>
        <v>0.65</v>
      </c>
      <c r="E28" s="38">
        <f t="shared" si="4"/>
        <v>0.65</v>
      </c>
      <c r="F28" s="38">
        <f t="shared" si="5"/>
        <v>0.65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(Форма)'!BT38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(Форма)'!BT39</f>
        <v>0.12</v>
      </c>
      <c r="D39" s="20">
        <f>C39</f>
        <v>0.12</v>
      </c>
      <c r="E39" s="20">
        <f>C39</f>
        <v>0.12</v>
      </c>
      <c r="F39" s="20">
        <f>C39</f>
        <v>0.12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0.32095999999999986</v>
      </c>
      <c r="D41" s="42">
        <f>SUM(D38:D40,D27:D36,D9:D25)*('[1]Управителю (Форма)'!$D$3-1)</f>
        <v>0.32095999999999986</v>
      </c>
      <c r="E41" s="42">
        <f>SUM(E38:E40,E27:E36,E9:E25)*('[1]Управителю (Форма)'!$D$3-1)</f>
        <v>0.25720999999999988</v>
      </c>
      <c r="F41" s="42">
        <f>SUM(F38:F40,F27:F36,F9:F25)*('[1]Управителю (Форма)'!$D$3-1)</f>
        <v>0.27845999999999987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0.44179199999999996</v>
      </c>
      <c r="D42" s="46">
        <f>SUM(D38:D41,D27:D36,D9:D25)*0.2</f>
        <v>0.44179199999999996</v>
      </c>
      <c r="E42" s="46">
        <f>SUM(E38:E41,E27:E36,E9:E25)*0.2</f>
        <v>0.35404199999999997</v>
      </c>
      <c r="F42" s="46">
        <f>SUM(F38:F41,F27:F36,F9:F25)*0.2</f>
        <v>0.38329199999999997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2.6507519999999998</v>
      </c>
      <c r="D43" s="50">
        <f>SUM(D38:D40,D27:D36,D9:D25)+D41+D42</f>
        <v>2.6507519999999998</v>
      </c>
      <c r="E43" s="50">
        <f>SUM(E38:E40,E27:E36,E9:E25)+E41+E42</f>
        <v>2.1242519999999998</v>
      </c>
      <c r="F43" s="50">
        <f>SUM(F38:F40,F27:F36,F9:F25)+F41+F42</f>
        <v>2.2997519999999998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(Форма)'!BS6&amp;", "&amp;'[1]Управителю (Форма)'!BS7</f>
        <v>вул. Текстильникiв, 39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(Форма)'!BS9</f>
        <v>0.28100000000000003</v>
      </c>
      <c r="D9" s="20">
        <f>C9</f>
        <v>0.28100000000000003</v>
      </c>
      <c r="E9" s="20">
        <f>C9</f>
        <v>0.28100000000000003</v>
      </c>
      <c r="F9" s="20">
        <f>C9</f>
        <v>0.28100000000000003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(Форма)'!BS10</f>
        <v>0.108</v>
      </c>
      <c r="D10" s="20">
        <f t="shared" ref="D10:D25" si="0">C10</f>
        <v>0.108</v>
      </c>
      <c r="E10" s="20"/>
      <c r="F10" s="20">
        <f t="shared" ref="F10:F25" si="1">C10</f>
        <v>0.108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(Форма)'!BS11</f>
        <v>0.26</v>
      </c>
      <c r="D11" s="20">
        <f t="shared" si="0"/>
        <v>0.26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(Форма)'!BS12</f>
        <v>3.0000000000000001E-3</v>
      </c>
      <c r="D12" s="20">
        <f t="shared" si="0"/>
        <v>3.0000000000000001E-3</v>
      </c>
      <c r="E12" s="20">
        <f t="shared" ref="E12:E25" si="2">C12</f>
        <v>3.0000000000000001E-3</v>
      </c>
      <c r="F12" s="20">
        <f t="shared" si="1"/>
        <v>3.0000000000000001E-3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(Форма)'!BS15</f>
        <v>0.26400000000000001</v>
      </c>
      <c r="D15" s="25">
        <f t="shared" si="0"/>
        <v>0.26400000000000001</v>
      </c>
      <c r="E15" s="25">
        <f t="shared" si="2"/>
        <v>0.26400000000000001</v>
      </c>
      <c r="F15" s="25">
        <f t="shared" si="1"/>
        <v>0.26400000000000001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(Форма)'!BS22</f>
        <v>1.0999999999999999E-2</v>
      </c>
      <c r="D22" s="20">
        <f t="shared" si="0"/>
        <v>1.0999999999999999E-2</v>
      </c>
      <c r="E22" s="20">
        <f t="shared" si="2"/>
        <v>1.0999999999999999E-2</v>
      </c>
      <c r="F22" s="20">
        <f t="shared" si="1"/>
        <v>1.0999999999999999E-2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(Форма)'!BS23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(Форма)'!BS24</f>
        <v>3.1E-2</v>
      </c>
      <c r="D24" s="20">
        <f t="shared" si="0"/>
        <v>3.1E-2</v>
      </c>
      <c r="E24" s="20">
        <f t="shared" si="2"/>
        <v>3.1E-2</v>
      </c>
      <c r="F24" s="20">
        <f t="shared" si="1"/>
        <v>3.1E-2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(Форма)'!BS25</f>
        <v>6.6000000000000003E-2</v>
      </c>
      <c r="D25" s="20">
        <f t="shared" si="0"/>
        <v>6.6000000000000003E-2</v>
      </c>
      <c r="E25" s="20">
        <f t="shared" si="2"/>
        <v>6.6000000000000003E-2</v>
      </c>
      <c r="F25" s="20">
        <f t="shared" si="1"/>
        <v>6.6000000000000003E-2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(Форма)'!BS27</f>
        <v>2.1999999999999999E-2</v>
      </c>
      <c r="D27" s="20">
        <f t="shared" ref="D27:D36" si="3">C27</f>
        <v>2.1999999999999999E-2</v>
      </c>
      <c r="E27" s="20">
        <f t="shared" ref="E27:E36" si="4">C27</f>
        <v>2.1999999999999999E-2</v>
      </c>
      <c r="F27" s="20">
        <f t="shared" ref="F27:F36" si="5">C27</f>
        <v>2.1999999999999999E-2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(Форма)'!BS28</f>
        <v>0.44900000000000001</v>
      </c>
      <c r="D28" s="38">
        <f t="shared" si="3"/>
        <v>0.44900000000000001</v>
      </c>
      <c r="E28" s="38">
        <f t="shared" si="4"/>
        <v>0.44900000000000001</v>
      </c>
      <c r="F28" s="38">
        <f t="shared" si="5"/>
        <v>0.44900000000000001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(Форма)'!BS38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(Форма)'!BS39</f>
        <v>0.107</v>
      </c>
      <c r="D39" s="20">
        <f>C39</f>
        <v>0.107</v>
      </c>
      <c r="E39" s="20">
        <f>C39</f>
        <v>0.107</v>
      </c>
      <c r="F39" s="20">
        <f>C39</f>
        <v>0.107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0.27267999999999981</v>
      </c>
      <c r="D41" s="42">
        <f>SUM(D38:D40,D27:D36,D9:D25)*('[1]Управителю (Форма)'!$D$3-1)</f>
        <v>0.27267999999999981</v>
      </c>
      <c r="E41" s="42">
        <f>SUM(E38:E40,E27:E36,E9:E25)*('[1]Управителю (Форма)'!$D$3-1)</f>
        <v>0.21011999999999986</v>
      </c>
      <c r="F41" s="42">
        <f>SUM(F38:F40,F27:F36,F9:F25)*('[1]Управителю (Форма)'!$D$3-1)</f>
        <v>0.22847999999999985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0.37533599999999989</v>
      </c>
      <c r="D42" s="46">
        <f>SUM(D38:D41,D27:D36,D9:D25)*0.2</f>
        <v>0.37533599999999989</v>
      </c>
      <c r="E42" s="46">
        <f>SUM(E38:E41,E27:E36,E9:E25)*0.2</f>
        <v>0.28922399999999987</v>
      </c>
      <c r="F42" s="46">
        <f>SUM(F38:F41,F27:F36,F9:F25)*0.2</f>
        <v>0.31449599999999994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2.2520159999999994</v>
      </c>
      <c r="D43" s="50">
        <f>SUM(D38:D40,D27:D36,D9:D25)+D41+D42</f>
        <v>2.2520159999999994</v>
      </c>
      <c r="E43" s="50">
        <f>SUM(E38:E40,E27:E36,E9:E25)+E41+E42</f>
        <v>1.7353439999999996</v>
      </c>
      <c r="F43" s="50">
        <f>SUM(F38:F40,F27:F36,F9:F25)+F41+F42</f>
        <v>1.8869759999999993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(Форма)'!BR6&amp;", "&amp;'[1]Управителю (Форма)'!BR7</f>
        <v>вул. Текстильникiв, 34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1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(Форма)'!BR9</f>
        <v>0.27</v>
      </c>
      <c r="D9" s="20">
        <f>C9</f>
        <v>0.27</v>
      </c>
      <c r="E9" s="20">
        <f>C9</f>
        <v>0.27</v>
      </c>
      <c r="F9" s="20">
        <f>C9</f>
        <v>0.27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(Форма)'!BR10</f>
        <v>7.8E-2</v>
      </c>
      <c r="D10" s="20">
        <f t="shared" ref="D10:D25" si="0">C10</f>
        <v>7.8E-2</v>
      </c>
      <c r="E10" s="20"/>
      <c r="F10" s="20">
        <f t="shared" ref="F10:F25" si="1">C10</f>
        <v>7.8E-2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(Форма)'!BR11</f>
        <v>0.47699999999999998</v>
      </c>
      <c r="D11" s="20">
        <f t="shared" si="0"/>
        <v>0.47699999999999998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(Форма)'!BR12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(Форма)'!BR15</f>
        <v>0.19900000000000001</v>
      </c>
      <c r="D15" s="25">
        <f t="shared" si="0"/>
        <v>0.19900000000000001</v>
      </c>
      <c r="E15" s="25">
        <f t="shared" si="2"/>
        <v>0.19900000000000001</v>
      </c>
      <c r="F15" s="25">
        <f t="shared" si="1"/>
        <v>0.19900000000000001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(Форма)'!BR22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(Форма)'!BR23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(Форма)'!BR24</f>
        <v>1.7999999999999999E-2</v>
      </c>
      <c r="D24" s="20">
        <f t="shared" si="0"/>
        <v>1.7999999999999999E-2</v>
      </c>
      <c r="E24" s="20">
        <f t="shared" si="2"/>
        <v>1.7999999999999999E-2</v>
      </c>
      <c r="F24" s="20">
        <f t="shared" si="1"/>
        <v>1.7999999999999999E-2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(Форма)'!BR25</f>
        <v>8.5000000000000006E-2</v>
      </c>
      <c r="D25" s="20">
        <f t="shared" si="0"/>
        <v>8.5000000000000006E-2</v>
      </c>
      <c r="E25" s="20">
        <f t="shared" si="2"/>
        <v>8.5000000000000006E-2</v>
      </c>
      <c r="F25" s="20">
        <f t="shared" si="1"/>
        <v>8.5000000000000006E-2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(Форма)'!BR27</f>
        <v>2.8000000000000001E-2</v>
      </c>
      <c r="D27" s="20">
        <f t="shared" ref="D27:D36" si="3">C27</f>
        <v>2.8000000000000001E-2</v>
      </c>
      <c r="E27" s="20">
        <f t="shared" ref="E27:E36" si="4">C27</f>
        <v>2.8000000000000001E-2</v>
      </c>
      <c r="F27" s="20">
        <f t="shared" ref="F27:F36" si="5">C27</f>
        <v>2.8000000000000001E-2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(Форма)'!BR28</f>
        <v>0.50700000000000001</v>
      </c>
      <c r="D28" s="38">
        <f t="shared" si="3"/>
        <v>0.50700000000000001</v>
      </c>
      <c r="E28" s="38">
        <f t="shared" si="4"/>
        <v>0.50700000000000001</v>
      </c>
      <c r="F28" s="38">
        <f t="shared" si="5"/>
        <v>0.50700000000000001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(Форма)'!BR38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(Форма)'!BR39</f>
        <v>0.125</v>
      </c>
      <c r="D39" s="20">
        <f>C39</f>
        <v>0.125</v>
      </c>
      <c r="E39" s="20">
        <f>C39</f>
        <v>0.125</v>
      </c>
      <c r="F39" s="20">
        <f>C39</f>
        <v>0.125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0.3039599999999999</v>
      </c>
      <c r="D41" s="42">
        <f>SUM(D38:D40,D27:D36,D9:D25)*('[1]Управителю (Форма)'!$D$3-1)</f>
        <v>0.3039599999999999</v>
      </c>
      <c r="E41" s="42">
        <f>SUM(E38:E40,E27:E36,E9:E25)*('[1]Управителю (Форма)'!$D$3-1)</f>
        <v>0.20960999999999994</v>
      </c>
      <c r="F41" s="42">
        <f>SUM(F38:F40,F27:F36,F9:F25)*('[1]Управителю (Форма)'!$D$3-1)</f>
        <v>0.22286999999999993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0.4183920000000001</v>
      </c>
      <c r="D42" s="46">
        <f>SUM(D38:D41,D27:D36,D9:D25)*0.2</f>
        <v>0.4183920000000001</v>
      </c>
      <c r="E42" s="46">
        <f>SUM(E38:E41,E27:E36,E9:E25)*0.2</f>
        <v>0.28852200000000006</v>
      </c>
      <c r="F42" s="46">
        <f>SUM(F38:F41,F27:F36,F9:F25)*0.2</f>
        <v>0.30677400000000005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2.5103520000000001</v>
      </c>
      <c r="D43" s="50">
        <f>SUM(D38:D40,D27:D36,D9:D25)+D41+D42</f>
        <v>2.5103520000000001</v>
      </c>
      <c r="E43" s="50">
        <f>SUM(E38:E40,E27:E36,E9:E25)+E41+E42</f>
        <v>1.7311320000000001</v>
      </c>
      <c r="F43" s="50">
        <f>SUM(F38:F40,F27:F36,F9:F25)+F41+F42</f>
        <v>1.8406440000000002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(Форма)'!CR6&amp;", "&amp;'[1]Управителю (Форма)'!CR7</f>
        <v>пров. Д. Самоквасова, 4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(Форма)'!CR9</f>
        <v>2.5999999999999999E-2</v>
      </c>
      <c r="D9" s="20">
        <f>C9</f>
        <v>2.5999999999999999E-2</v>
      </c>
      <c r="E9" s="20">
        <f>C9</f>
        <v>2.5999999999999999E-2</v>
      </c>
      <c r="F9" s="20">
        <f>C9</f>
        <v>2.5999999999999999E-2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(Форма)'!CR10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(Форма)'!CR11</f>
        <v>0.42299999999999999</v>
      </c>
      <c r="D11" s="20">
        <f t="shared" si="0"/>
        <v>0.42299999999999999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(Форма)'!CR12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(Форма)'!CR15</f>
        <v>6.6000000000000003E-2</v>
      </c>
      <c r="D15" s="25">
        <f t="shared" si="0"/>
        <v>6.6000000000000003E-2</v>
      </c>
      <c r="E15" s="25">
        <f t="shared" si="2"/>
        <v>6.6000000000000003E-2</v>
      </c>
      <c r="F15" s="25">
        <f t="shared" si="1"/>
        <v>6.6000000000000003E-2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(Форма)'!CR22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(Форма)'!CR23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(Форма)'!CR24</f>
        <v>0.17199999999999999</v>
      </c>
      <c r="D24" s="20">
        <f t="shared" si="0"/>
        <v>0.17199999999999999</v>
      </c>
      <c r="E24" s="20">
        <f t="shared" si="2"/>
        <v>0.17199999999999999</v>
      </c>
      <c r="F24" s="20">
        <f t="shared" si="1"/>
        <v>0.17199999999999999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(Форма)'!CR25</f>
        <v>2.3E-2</v>
      </c>
      <c r="D25" s="20">
        <f t="shared" si="0"/>
        <v>2.3E-2</v>
      </c>
      <c r="E25" s="20">
        <f t="shared" si="2"/>
        <v>2.3E-2</v>
      </c>
      <c r="F25" s="20">
        <f t="shared" si="1"/>
        <v>2.3E-2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(Форма)'!CR27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(Форма)'!CR28</f>
        <v>0.249</v>
      </c>
      <c r="D28" s="38">
        <f t="shared" si="3"/>
        <v>0.249</v>
      </c>
      <c r="E28" s="38">
        <f t="shared" si="4"/>
        <v>0.249</v>
      </c>
      <c r="F28" s="38">
        <f t="shared" si="5"/>
        <v>0.249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(Форма)'!CR38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(Форма)'!CR39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0.16302999999999992</v>
      </c>
      <c r="D41" s="42">
        <f>SUM(D38:D40,D27:D36,D9:D25)*('[1]Управителю (Форма)'!$D$3-1)</f>
        <v>0.16302999999999992</v>
      </c>
      <c r="E41" s="42">
        <f>SUM(E38:E40,E27:E36,E9:E25)*('[1]Управителю (Форма)'!$D$3-1)</f>
        <v>9.1119999999999965E-2</v>
      </c>
      <c r="F41" s="42">
        <f>SUM(F38:F40,F27:F36,F9:F25)*('[1]Управителю (Форма)'!$D$3-1)</f>
        <v>9.1119999999999965E-2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0.22440599999999999</v>
      </c>
      <c r="D42" s="46">
        <f>SUM(D38:D41,D27:D36,D9:D25)*0.2</f>
        <v>0.22440599999999999</v>
      </c>
      <c r="E42" s="46">
        <f>SUM(E38:E41,E27:E36,E9:E25)*0.2</f>
        <v>0.12542400000000001</v>
      </c>
      <c r="F42" s="46">
        <f>SUM(F38:F41,F27:F36,F9:F25)*0.2</f>
        <v>0.12542400000000001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1.3464359999999997</v>
      </c>
      <c r="D43" s="50">
        <f>SUM(D38:D40,D27:D36,D9:D25)+D41+D42</f>
        <v>1.3464359999999997</v>
      </c>
      <c r="E43" s="50">
        <f>SUM(E38:E40,E27:E36,E9:E25)+E41+E42</f>
        <v>0.75254399999999999</v>
      </c>
      <c r="F43" s="50">
        <f>SUM(F38:F40,F27:F36,F9:F25)+F41+F42</f>
        <v>0.75254399999999999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(Форма)'!BQ6&amp;", "&amp;'[1]Управителю (Форма)'!BQ7</f>
        <v>вул. Текстильникiв, 33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6.7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(Форма)'!BQ9</f>
        <v>0.47499999999999998</v>
      </c>
      <c r="D9" s="20">
        <f>C9</f>
        <v>0.47499999999999998</v>
      </c>
      <c r="E9" s="20">
        <f>C9</f>
        <v>0.47499999999999998</v>
      </c>
      <c r="F9" s="20">
        <f>C9</f>
        <v>0.47499999999999998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(Форма)'!BQ10</f>
        <v>0.127</v>
      </c>
      <c r="D10" s="20">
        <f t="shared" ref="D10:D25" si="0">C10</f>
        <v>0.127</v>
      </c>
      <c r="E10" s="20"/>
      <c r="F10" s="20">
        <f t="shared" ref="F10:F25" si="1">C10</f>
        <v>0.127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(Форма)'!BQ11</f>
        <v>0.25800000000000001</v>
      </c>
      <c r="D11" s="20">
        <f t="shared" si="0"/>
        <v>0.25800000000000001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(Форма)'!BQ12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(Форма)'!BQ15</f>
        <v>0.253</v>
      </c>
      <c r="D15" s="25">
        <f t="shared" si="0"/>
        <v>0.253</v>
      </c>
      <c r="E15" s="25">
        <f t="shared" si="2"/>
        <v>0.253</v>
      </c>
      <c r="F15" s="25">
        <f t="shared" si="1"/>
        <v>0.253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(Форма)'!BQ22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(Форма)'!BQ23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(Форма)'!BQ24</f>
        <v>0.125</v>
      </c>
      <c r="D24" s="20">
        <f t="shared" si="0"/>
        <v>0.125</v>
      </c>
      <c r="E24" s="20">
        <f t="shared" si="2"/>
        <v>0.125</v>
      </c>
      <c r="F24" s="20">
        <f t="shared" si="1"/>
        <v>0.125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(Форма)'!BQ25</f>
        <v>0.157</v>
      </c>
      <c r="D25" s="20">
        <f t="shared" si="0"/>
        <v>0.157</v>
      </c>
      <c r="E25" s="20">
        <f t="shared" si="2"/>
        <v>0.157</v>
      </c>
      <c r="F25" s="20">
        <f t="shared" si="1"/>
        <v>0.157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(Форма)'!BQ27</f>
        <v>1.6E-2</v>
      </c>
      <c r="D27" s="20">
        <f t="shared" ref="D27:D36" si="3">C27</f>
        <v>1.6E-2</v>
      </c>
      <c r="E27" s="20">
        <f t="shared" ref="E27:E36" si="4">C27</f>
        <v>1.6E-2</v>
      </c>
      <c r="F27" s="20">
        <f t="shared" ref="F27:F36" si="5">C27</f>
        <v>1.6E-2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(Форма)'!BQ28</f>
        <v>0.29799999999999999</v>
      </c>
      <c r="D28" s="38">
        <f t="shared" si="3"/>
        <v>0.29799999999999999</v>
      </c>
      <c r="E28" s="38">
        <f t="shared" si="4"/>
        <v>0.29799999999999999</v>
      </c>
      <c r="F28" s="38">
        <f t="shared" si="5"/>
        <v>0.29799999999999999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(Форма)'!BQ38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(Форма)'!BQ39</f>
        <v>0.17599999999999999</v>
      </c>
      <c r="D39" s="20">
        <f>C39</f>
        <v>0.17599999999999999</v>
      </c>
      <c r="E39" s="20">
        <f>C39</f>
        <v>0.17599999999999999</v>
      </c>
      <c r="F39" s="20">
        <f>C39</f>
        <v>0.17599999999999999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0.32061999999999991</v>
      </c>
      <c r="D41" s="42">
        <f>SUM(D38:D40,D27:D36,D9:D25)*('[1]Управителю (Форма)'!$D$3-1)</f>
        <v>0.32061999999999991</v>
      </c>
      <c r="E41" s="42">
        <f>SUM(E38:E40,E27:E36,E9:E25)*('[1]Управителю (Форма)'!$D$3-1)</f>
        <v>0.2551699999999999</v>
      </c>
      <c r="F41" s="42">
        <f>SUM(F38:F40,F27:F36,F9:F25)*('[1]Управителю (Форма)'!$D$3-1)</f>
        <v>0.27675999999999989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0.44132399999999994</v>
      </c>
      <c r="D42" s="46">
        <f>SUM(D38:D41,D27:D36,D9:D25)*0.2</f>
        <v>0.44132399999999994</v>
      </c>
      <c r="E42" s="46">
        <f>SUM(E38:E41,E27:E36,E9:E25)*0.2</f>
        <v>0.35123400000000005</v>
      </c>
      <c r="F42" s="46">
        <f>SUM(F38:F41,F27:F36,F9:F25)*0.2</f>
        <v>0.38095200000000001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2.6479439999999999</v>
      </c>
      <c r="D43" s="50">
        <f>SUM(D38:D40,D27:D36,D9:D25)+D41+D42</f>
        <v>2.6479439999999999</v>
      </c>
      <c r="E43" s="50">
        <f>SUM(E38:E40,E27:E36,E9:E25)+E41+E42</f>
        <v>2.1074039999999998</v>
      </c>
      <c r="F43" s="50">
        <f>SUM(F38:F40,F27:F36,F9:F25)+F41+F42</f>
        <v>2.2857120000000002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(Форма)'!BP6&amp;", "&amp;'[1]Управителю (Форма)'!BP7</f>
        <v>вул. Текстильникiв, 31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(Форма)'!BP9</f>
        <v>0.51900000000000002</v>
      </c>
      <c r="D9" s="20">
        <f>C9</f>
        <v>0.51900000000000002</v>
      </c>
      <c r="E9" s="20">
        <f>C9</f>
        <v>0.51900000000000002</v>
      </c>
      <c r="F9" s="20">
        <f>C9</f>
        <v>0.51900000000000002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(Форма)'!BP10</f>
        <v>0.121</v>
      </c>
      <c r="D10" s="20">
        <f t="shared" ref="D10:D25" si="0">C10</f>
        <v>0.121</v>
      </c>
      <c r="E10" s="20"/>
      <c r="F10" s="20">
        <f t="shared" ref="F10:F25" si="1">C10</f>
        <v>0.121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(Форма)'!BP11</f>
        <v>0.20699999999999999</v>
      </c>
      <c r="D11" s="20">
        <f t="shared" si="0"/>
        <v>0.20699999999999999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(Форма)'!BP12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(Форма)'!BP15</f>
        <v>0.249</v>
      </c>
      <c r="D15" s="25">
        <f t="shared" si="0"/>
        <v>0.249</v>
      </c>
      <c r="E15" s="25">
        <f t="shared" si="2"/>
        <v>0.249</v>
      </c>
      <c r="F15" s="25">
        <f t="shared" si="1"/>
        <v>0.249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(Форма)'!BP22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(Форма)'!BP23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(Форма)'!BP24</f>
        <v>0.122</v>
      </c>
      <c r="D24" s="20">
        <f t="shared" si="0"/>
        <v>0.122</v>
      </c>
      <c r="E24" s="20">
        <f t="shared" si="2"/>
        <v>0.122</v>
      </c>
      <c r="F24" s="20">
        <f t="shared" si="1"/>
        <v>0.122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(Форма)'!BP25</f>
        <v>0.155</v>
      </c>
      <c r="D25" s="20">
        <f t="shared" si="0"/>
        <v>0.155</v>
      </c>
      <c r="E25" s="20">
        <f t="shared" si="2"/>
        <v>0.155</v>
      </c>
      <c r="F25" s="20">
        <f t="shared" si="1"/>
        <v>0.155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(Форма)'!BP27</f>
        <v>1.9E-2</v>
      </c>
      <c r="D27" s="20">
        <f t="shared" ref="D27:D36" si="3">C27</f>
        <v>1.9E-2</v>
      </c>
      <c r="E27" s="20">
        <f t="shared" ref="E27:E36" si="4">C27</f>
        <v>1.9E-2</v>
      </c>
      <c r="F27" s="20">
        <f t="shared" ref="F27:F36" si="5">C27</f>
        <v>1.9E-2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(Форма)'!BP28</f>
        <v>0.318</v>
      </c>
      <c r="D28" s="38">
        <f t="shared" si="3"/>
        <v>0.318</v>
      </c>
      <c r="E28" s="38">
        <f t="shared" si="4"/>
        <v>0.318</v>
      </c>
      <c r="F28" s="38">
        <f t="shared" si="5"/>
        <v>0.318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(Форма)'!BP38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(Форма)'!BP39</f>
        <v>0.17299999999999999</v>
      </c>
      <c r="D39" s="20">
        <f>C39</f>
        <v>0.17299999999999999</v>
      </c>
      <c r="E39" s="20">
        <f>C39</f>
        <v>0.17299999999999999</v>
      </c>
      <c r="F39" s="20">
        <f>C39</f>
        <v>0.17299999999999999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0.3202799999999999</v>
      </c>
      <c r="D41" s="42">
        <f>SUM(D38:D40,D27:D36,D9:D25)*('[1]Управителю (Форма)'!$D$3-1)</f>
        <v>0.3202799999999999</v>
      </c>
      <c r="E41" s="42">
        <f>SUM(E38:E40,E27:E36,E9:E25)*('[1]Управителю (Форма)'!$D$3-1)</f>
        <v>0.26451999999999987</v>
      </c>
      <c r="F41" s="42">
        <f>SUM(F38:F40,F27:F36,F9:F25)*('[1]Управителю (Форма)'!$D$3-1)</f>
        <v>0.28508999999999984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0.44085599999999991</v>
      </c>
      <c r="D42" s="46">
        <f>SUM(D38:D41,D27:D36,D9:D25)*0.2</f>
        <v>0.44085599999999991</v>
      </c>
      <c r="E42" s="46">
        <f>SUM(E38:E41,E27:E36,E9:E25)*0.2</f>
        <v>0.36410399999999998</v>
      </c>
      <c r="F42" s="46">
        <f>SUM(F38:F41,F27:F36,F9:F25)*0.2</f>
        <v>0.39241799999999993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2.6451359999999999</v>
      </c>
      <c r="D43" s="50">
        <f>SUM(D38:D40,D27:D36,D9:D25)+D41+D42</f>
        <v>2.6451359999999999</v>
      </c>
      <c r="E43" s="50">
        <f>SUM(E38:E40,E27:E36,E9:E25)+E41+E42</f>
        <v>2.1846239999999995</v>
      </c>
      <c r="F43" s="50">
        <f>SUM(F38:F40,F27:F36,F9:F25)+F41+F42</f>
        <v>2.3545079999999996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(Форма)'!BO6&amp;", "&amp;'[1]Управителю (Форма)'!BO7</f>
        <v>вул. Текстильникiв, 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.7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(Форма)'!BO9</f>
        <v>8.5000000000000006E-2</v>
      </c>
      <c r="D9" s="20">
        <f>C9</f>
        <v>8.5000000000000006E-2</v>
      </c>
      <c r="E9" s="20">
        <f>C9</f>
        <v>8.5000000000000006E-2</v>
      </c>
      <c r="F9" s="20">
        <f>C9</f>
        <v>8.5000000000000006E-2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(Форма)'!BO10</f>
        <v>4.5999999999999999E-2</v>
      </c>
      <c r="D10" s="20">
        <f t="shared" ref="D10:D25" si="0">C10</f>
        <v>4.5999999999999999E-2</v>
      </c>
      <c r="E10" s="20"/>
      <c r="F10" s="20">
        <f t="shared" ref="F10:F25" si="1">C10</f>
        <v>4.5999999999999999E-2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(Форма)'!BO11</f>
        <v>0.33800000000000002</v>
      </c>
      <c r="D11" s="20">
        <f t="shared" si="0"/>
        <v>0.33800000000000002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(Форма)'!BO12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(Форма)'!BO15</f>
        <v>0.25</v>
      </c>
      <c r="D15" s="25">
        <f t="shared" si="0"/>
        <v>0.25</v>
      </c>
      <c r="E15" s="25">
        <f t="shared" si="2"/>
        <v>0.25</v>
      </c>
      <c r="F15" s="25">
        <f t="shared" si="1"/>
        <v>0.25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(Форма)'!BO22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(Форма)'!BO23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(Форма)'!BO24</f>
        <v>6.0000000000000001E-3</v>
      </c>
      <c r="D24" s="20">
        <f t="shared" si="0"/>
        <v>6.0000000000000001E-3</v>
      </c>
      <c r="E24" s="20">
        <f t="shared" si="2"/>
        <v>6.0000000000000001E-3</v>
      </c>
      <c r="F24" s="20">
        <f t="shared" si="1"/>
        <v>6.0000000000000001E-3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(Форма)'!BO25</f>
        <v>5.0999999999999997E-2</v>
      </c>
      <c r="D25" s="20">
        <f t="shared" si="0"/>
        <v>5.0999999999999997E-2</v>
      </c>
      <c r="E25" s="20">
        <f t="shared" si="2"/>
        <v>5.0999999999999997E-2</v>
      </c>
      <c r="F25" s="20">
        <f t="shared" si="1"/>
        <v>5.0999999999999997E-2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(Форма)'!BO27</f>
        <v>4.9000000000000002E-2</v>
      </c>
      <c r="D27" s="20">
        <f t="shared" ref="D27:D36" si="3">C27</f>
        <v>4.9000000000000002E-2</v>
      </c>
      <c r="E27" s="20">
        <f t="shared" ref="E27:E36" si="4">C27</f>
        <v>4.9000000000000002E-2</v>
      </c>
      <c r="F27" s="20">
        <f t="shared" ref="F27:F36" si="5">C27</f>
        <v>4.9000000000000002E-2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(Форма)'!BO28</f>
        <v>0.45700000000000002</v>
      </c>
      <c r="D28" s="38">
        <f t="shared" si="3"/>
        <v>0.45700000000000002</v>
      </c>
      <c r="E28" s="38">
        <f t="shared" si="4"/>
        <v>0.45700000000000002</v>
      </c>
      <c r="F28" s="38">
        <f t="shared" si="5"/>
        <v>0.45700000000000002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(Форма)'!BO38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(Форма)'!BO39</f>
        <v>0.16300000000000001</v>
      </c>
      <c r="D39" s="20">
        <f>C39</f>
        <v>0.16300000000000001</v>
      </c>
      <c r="E39" s="20">
        <f>C39</f>
        <v>0.16300000000000001</v>
      </c>
      <c r="F39" s="20">
        <f>C39</f>
        <v>0.16300000000000001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0.2458199999999999</v>
      </c>
      <c r="D41" s="42">
        <f>SUM(D38:D40,D27:D36,D9:D25)*('[1]Управителю (Форма)'!$D$3-1)</f>
        <v>0.2458199999999999</v>
      </c>
      <c r="E41" s="42">
        <f>SUM(E38:E40,E27:E36,E9:E25)*('[1]Управителю (Форма)'!$D$3-1)</f>
        <v>0.1805399999999999</v>
      </c>
      <c r="F41" s="42">
        <f>SUM(F38:F40,F27:F36,F9:F25)*('[1]Управителю (Форма)'!$D$3-1)</f>
        <v>0.18835999999999994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0.338364</v>
      </c>
      <c r="D42" s="46">
        <f>SUM(D38:D41,D27:D36,D9:D25)*0.2</f>
        <v>0.338364</v>
      </c>
      <c r="E42" s="46">
        <f>SUM(E38:E41,E27:E36,E9:E25)*0.2</f>
        <v>0.24850799999999995</v>
      </c>
      <c r="F42" s="46">
        <f>SUM(F38:F41,F27:F36,F9:F25)*0.2</f>
        <v>0.259272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2.0301839999999998</v>
      </c>
      <c r="D43" s="50">
        <f>SUM(D38:D40,D27:D36,D9:D25)+D41+D42</f>
        <v>2.0301839999999998</v>
      </c>
      <c r="E43" s="50">
        <f>SUM(E38:E40,E27:E36,E9:E25)+E41+E42</f>
        <v>1.4910479999999997</v>
      </c>
      <c r="F43" s="50">
        <f>SUM(F38:F40,F27:F36,F9:F25)+F41+F42</f>
        <v>1.5556319999999999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(Форма)'!BN6&amp;", "&amp;'[1]Управителю (Форма)'!BN7</f>
        <v>вул. Текстильникiв, 25а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1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(Форма)'!BN9</f>
        <v>0.246</v>
      </c>
      <c r="D9" s="20">
        <f>C9</f>
        <v>0.246</v>
      </c>
      <c r="E9" s="20">
        <f>C9</f>
        <v>0.246</v>
      </c>
      <c r="F9" s="20">
        <f>C9</f>
        <v>0.246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(Форма)'!BN10</f>
        <v>6.0999999999999999E-2</v>
      </c>
      <c r="D10" s="20">
        <f t="shared" ref="D10:D25" si="0">C10</f>
        <v>6.0999999999999999E-2</v>
      </c>
      <c r="E10" s="20"/>
      <c r="F10" s="20">
        <f t="shared" ref="F10:F25" si="1">C10</f>
        <v>6.0999999999999999E-2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(Форма)'!BN11</f>
        <v>0.22800000000000001</v>
      </c>
      <c r="D11" s="20">
        <f t="shared" si="0"/>
        <v>0.22800000000000001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(Форма)'!BN12</f>
        <v>6.0000000000000001E-3</v>
      </c>
      <c r="D12" s="20">
        <f t="shared" si="0"/>
        <v>6.0000000000000001E-3</v>
      </c>
      <c r="E12" s="20">
        <f t="shared" ref="E12:E25" si="2">C12</f>
        <v>6.0000000000000001E-3</v>
      </c>
      <c r="F12" s="20">
        <f t="shared" si="1"/>
        <v>6.0000000000000001E-3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(Форма)'!BN15</f>
        <v>0.27500000000000002</v>
      </c>
      <c r="D15" s="25">
        <f t="shared" si="0"/>
        <v>0.27500000000000002</v>
      </c>
      <c r="E15" s="25">
        <f t="shared" si="2"/>
        <v>0.27500000000000002</v>
      </c>
      <c r="F15" s="25">
        <f t="shared" si="1"/>
        <v>0.27500000000000002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(Форма)'!BN22</f>
        <v>2.1000000000000001E-2</v>
      </c>
      <c r="D22" s="20">
        <f t="shared" si="0"/>
        <v>2.1000000000000001E-2</v>
      </c>
      <c r="E22" s="20">
        <f t="shared" si="2"/>
        <v>2.1000000000000001E-2</v>
      </c>
      <c r="F22" s="20">
        <f t="shared" si="1"/>
        <v>2.1000000000000001E-2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(Форма)'!BN23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(Форма)'!BN24</f>
        <v>1.9E-2</v>
      </c>
      <c r="D24" s="20">
        <f t="shared" si="0"/>
        <v>1.9E-2</v>
      </c>
      <c r="E24" s="20">
        <f t="shared" si="2"/>
        <v>1.9E-2</v>
      </c>
      <c r="F24" s="20">
        <f t="shared" si="1"/>
        <v>1.9E-2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(Форма)'!BN25</f>
        <v>0.104</v>
      </c>
      <c r="D25" s="20">
        <f t="shared" si="0"/>
        <v>0.104</v>
      </c>
      <c r="E25" s="20">
        <f t="shared" si="2"/>
        <v>0.104</v>
      </c>
      <c r="F25" s="20">
        <f t="shared" si="1"/>
        <v>0.104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(Форма)'!BN27</f>
        <v>5.8999999999999997E-2</v>
      </c>
      <c r="D27" s="20">
        <f t="shared" ref="D27:D36" si="3">C27</f>
        <v>5.8999999999999997E-2</v>
      </c>
      <c r="E27" s="20">
        <f t="shared" ref="E27:E36" si="4">C27</f>
        <v>5.8999999999999997E-2</v>
      </c>
      <c r="F27" s="20">
        <f t="shared" ref="F27:F36" si="5">C27</f>
        <v>5.8999999999999997E-2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(Форма)'!BN28</f>
        <v>0.71799999999999997</v>
      </c>
      <c r="D28" s="38">
        <f t="shared" si="3"/>
        <v>0.71799999999999997</v>
      </c>
      <c r="E28" s="38">
        <f t="shared" si="4"/>
        <v>0.71799999999999997</v>
      </c>
      <c r="F28" s="38">
        <f t="shared" si="5"/>
        <v>0.71799999999999997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(Форма)'!BN38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(Форма)'!BN39</f>
        <v>9.8000000000000004E-2</v>
      </c>
      <c r="D39" s="20">
        <f>C39</f>
        <v>9.8000000000000004E-2</v>
      </c>
      <c r="E39" s="20">
        <f>C39</f>
        <v>9.8000000000000004E-2</v>
      </c>
      <c r="F39" s="20">
        <f>C39</f>
        <v>9.8000000000000004E-2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0.31228999999999979</v>
      </c>
      <c r="D41" s="42">
        <f>SUM(D38:D40,D27:D36,D9:D25)*('[1]Управителю (Форма)'!$D$3-1)</f>
        <v>0.31228999999999979</v>
      </c>
      <c r="E41" s="42">
        <f>SUM(E38:E40,E27:E36,E9:E25)*('[1]Управителю (Форма)'!$D$3-1)</f>
        <v>0.26315999999999984</v>
      </c>
      <c r="F41" s="42">
        <f>SUM(F38:F40,F27:F36,F9:F25)*('[1]Управителю (Форма)'!$D$3-1)</f>
        <v>0.27352999999999983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0.42985799999999996</v>
      </c>
      <c r="D42" s="46">
        <f>SUM(D38:D41,D27:D36,D9:D25)*0.2</f>
        <v>0.42985799999999996</v>
      </c>
      <c r="E42" s="46">
        <f>SUM(E38:E41,E27:E36,E9:E25)*0.2</f>
        <v>0.36223199999999989</v>
      </c>
      <c r="F42" s="46">
        <f>SUM(F38:F41,F27:F36,F9:F25)*0.2</f>
        <v>0.3765059999999999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2.5791479999999991</v>
      </c>
      <c r="D43" s="50">
        <f>SUM(D38:D40,D27:D36,D9:D25)+D41+D42</f>
        <v>2.5791479999999991</v>
      </c>
      <c r="E43" s="50">
        <f>SUM(E38:E40,E27:E36,E9:E25)+E41+E42</f>
        <v>2.1733919999999998</v>
      </c>
      <c r="F43" s="50">
        <f>SUM(F38:F40,F27:F36,F9:F25)+F41+F42</f>
        <v>2.2590359999999996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(Форма)'!BM6&amp;", "&amp;'[1]Управителю (Форма)'!BM7</f>
        <v>вул. Текстильникiв, 24а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.7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(Форма)'!BM9</f>
        <v>0.41199999999999998</v>
      </c>
      <c r="D9" s="20">
        <f>C9</f>
        <v>0.41199999999999998</v>
      </c>
      <c r="E9" s="20">
        <f>C9</f>
        <v>0.41199999999999998</v>
      </c>
      <c r="F9" s="20">
        <f>C9</f>
        <v>0.41199999999999998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(Форма)'!BM10</f>
        <v>0.21</v>
      </c>
      <c r="D10" s="20">
        <f t="shared" ref="D10:D25" si="0">C10</f>
        <v>0.21</v>
      </c>
      <c r="E10" s="20"/>
      <c r="F10" s="20">
        <f t="shared" ref="F10:F25" si="1">C10</f>
        <v>0.21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(Форма)'!BM11</f>
        <v>0.21</v>
      </c>
      <c r="D11" s="20">
        <f t="shared" si="0"/>
        <v>0.21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(Форма)'!BM12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(Форма)'!BM13</f>
        <v>0.127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(Форма)'!BM14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(Форма)'!BM15</f>
        <v>0.23100000000000001</v>
      </c>
      <c r="D15" s="25">
        <f t="shared" si="0"/>
        <v>0.23100000000000001</v>
      </c>
      <c r="E15" s="25">
        <f t="shared" si="2"/>
        <v>0.23100000000000001</v>
      </c>
      <c r="F15" s="25">
        <f t="shared" si="1"/>
        <v>0.23100000000000001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(Форма)'!BM22</f>
        <v>1.4E-2</v>
      </c>
      <c r="D22" s="20">
        <f t="shared" si="0"/>
        <v>1.4E-2</v>
      </c>
      <c r="E22" s="20">
        <f t="shared" si="2"/>
        <v>1.4E-2</v>
      </c>
      <c r="F22" s="20">
        <f t="shared" si="1"/>
        <v>1.4E-2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(Форма)'!BM23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(Форма)'!BM24</f>
        <v>1.7000000000000001E-2</v>
      </c>
      <c r="D24" s="20">
        <f t="shared" si="0"/>
        <v>1.7000000000000001E-2</v>
      </c>
      <c r="E24" s="20">
        <f t="shared" si="2"/>
        <v>1.7000000000000001E-2</v>
      </c>
      <c r="F24" s="20">
        <f t="shared" si="1"/>
        <v>1.7000000000000001E-2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(Форма)'!BM25</f>
        <v>0.02</v>
      </c>
      <c r="D25" s="20">
        <f t="shared" si="0"/>
        <v>0.02</v>
      </c>
      <c r="E25" s="20">
        <f t="shared" si="2"/>
        <v>0.02</v>
      </c>
      <c r="F25" s="20">
        <f t="shared" si="1"/>
        <v>0.02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(Форма)'!BM27</f>
        <v>6.0000000000000001E-3</v>
      </c>
      <c r="D27" s="20">
        <f t="shared" ref="D27:D36" si="3">C27</f>
        <v>6.0000000000000001E-3</v>
      </c>
      <c r="E27" s="20">
        <f t="shared" ref="E27:E36" si="4">C27</f>
        <v>6.0000000000000001E-3</v>
      </c>
      <c r="F27" s="20">
        <f t="shared" ref="F27:F36" si="5">C27</f>
        <v>6.0000000000000001E-3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(Форма)'!BM28</f>
        <v>0.53200000000000003</v>
      </c>
      <c r="D28" s="38">
        <f t="shared" si="3"/>
        <v>0.53200000000000003</v>
      </c>
      <c r="E28" s="38">
        <f t="shared" si="4"/>
        <v>0.53200000000000003</v>
      </c>
      <c r="F28" s="38">
        <f t="shared" si="5"/>
        <v>0.53200000000000003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(Форма)'!BM38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(Форма)'!BM39</f>
        <v>0.14000000000000001</v>
      </c>
      <c r="D39" s="20">
        <f>C39</f>
        <v>0.14000000000000001</v>
      </c>
      <c r="E39" s="20">
        <f>C39</f>
        <v>0.14000000000000001</v>
      </c>
      <c r="F39" s="20">
        <f>C39</f>
        <v>0.14000000000000001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(Форма)'!BM40</f>
        <v>0.13400000000000001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0.30684999999999985</v>
      </c>
      <c r="D41" s="42">
        <f>SUM(D38:D40,D27:D36,D9:D25)*('[1]Управителю (Форма)'!$D$3-1)</f>
        <v>0.35121999999999975</v>
      </c>
      <c r="E41" s="42">
        <f>SUM(E38:E40,E27:E36,E9:E25)*('[1]Управителю (Форма)'!$D$3-1)</f>
        <v>0.23544999999999985</v>
      </c>
      <c r="F41" s="42">
        <f>SUM(F38:F40,F27:F36,F9:F25)*('[1]Управителю (Форма)'!$D$3-1)</f>
        <v>0.27114999999999984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0.42236999999999986</v>
      </c>
      <c r="D42" s="46">
        <f>SUM(D38:D41,D27:D36,D9:D25)*0.2</f>
        <v>0.48344399999999993</v>
      </c>
      <c r="E42" s="46">
        <f>SUM(E38:E41,E27:E36,E9:E25)*0.2</f>
        <v>0.32408999999999999</v>
      </c>
      <c r="F42" s="46">
        <f>SUM(F38:F41,F27:F36,F9:F25)*0.2</f>
        <v>0.37322999999999995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2.5342199999999995</v>
      </c>
      <c r="D43" s="50">
        <f>SUM(D38:D40,D27:D36,D9:D25)+D41+D42</f>
        <v>2.900663999999999</v>
      </c>
      <c r="E43" s="50">
        <f>SUM(E38:E40,E27:E36,E9:E25)+E41+E42</f>
        <v>1.9445399999999997</v>
      </c>
      <c r="F43" s="50">
        <f>SUM(F38:F40,F27:F36,F9:F25)+F41+F42</f>
        <v>2.2393799999999997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(Форма)'!BL6&amp;", "&amp;'[1]Управителю (Форма)'!BL7</f>
        <v>вул. Текстильникiв, 24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.7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(Форма)'!BL9</f>
        <v>0.34699999999999998</v>
      </c>
      <c r="D9" s="20">
        <f>C9</f>
        <v>0.34699999999999998</v>
      </c>
      <c r="E9" s="20">
        <f>C9</f>
        <v>0.34699999999999998</v>
      </c>
      <c r="F9" s="20">
        <f>C9</f>
        <v>0.34699999999999998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(Форма)'!BL10</f>
        <v>8.1000000000000003E-2</v>
      </c>
      <c r="D10" s="20">
        <f t="shared" ref="D10:D25" si="0">C10</f>
        <v>8.1000000000000003E-2</v>
      </c>
      <c r="E10" s="20"/>
      <c r="F10" s="20">
        <f t="shared" ref="F10:F25" si="1">C10</f>
        <v>8.1000000000000003E-2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(Форма)'!BL11</f>
        <v>0.317</v>
      </c>
      <c r="D11" s="20">
        <f t="shared" si="0"/>
        <v>0.317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(Форма)'!BL12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(Форма)'!BL15</f>
        <v>0.26700000000000002</v>
      </c>
      <c r="D15" s="25">
        <f t="shared" si="0"/>
        <v>0.26700000000000002</v>
      </c>
      <c r="E15" s="25">
        <f t="shared" si="2"/>
        <v>0.26700000000000002</v>
      </c>
      <c r="F15" s="25">
        <f t="shared" si="1"/>
        <v>0.26700000000000002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(Форма)'!BL22</f>
        <v>0.02</v>
      </c>
      <c r="D22" s="20">
        <f t="shared" si="0"/>
        <v>0.02</v>
      </c>
      <c r="E22" s="20">
        <f t="shared" si="2"/>
        <v>0.02</v>
      </c>
      <c r="F22" s="20">
        <f t="shared" si="1"/>
        <v>0.02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(Форма)'!BL23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(Форма)'!BL24</f>
        <v>3.7999999999999999E-2</v>
      </c>
      <c r="D24" s="20">
        <f t="shared" si="0"/>
        <v>3.7999999999999999E-2</v>
      </c>
      <c r="E24" s="20">
        <f t="shared" si="2"/>
        <v>3.7999999999999999E-2</v>
      </c>
      <c r="F24" s="20">
        <f t="shared" si="1"/>
        <v>3.7999999999999999E-2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(Форма)'!BL25</f>
        <v>6.5000000000000002E-2</v>
      </c>
      <c r="D25" s="20">
        <f t="shared" si="0"/>
        <v>6.5000000000000002E-2</v>
      </c>
      <c r="E25" s="20">
        <f t="shared" si="2"/>
        <v>6.5000000000000002E-2</v>
      </c>
      <c r="F25" s="20">
        <f t="shared" si="1"/>
        <v>6.5000000000000002E-2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(Форма)'!BL27</f>
        <v>2.9000000000000001E-2</v>
      </c>
      <c r="D27" s="20">
        <f t="shared" ref="D27:D36" si="3">C27</f>
        <v>2.9000000000000001E-2</v>
      </c>
      <c r="E27" s="20">
        <f t="shared" ref="E27:E36" si="4">C27</f>
        <v>2.9000000000000001E-2</v>
      </c>
      <c r="F27" s="20">
        <f t="shared" ref="F27:F36" si="5">C27</f>
        <v>2.9000000000000001E-2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(Форма)'!BL28</f>
        <v>0.55600000000000005</v>
      </c>
      <c r="D28" s="38">
        <f t="shared" si="3"/>
        <v>0.55600000000000005</v>
      </c>
      <c r="E28" s="38">
        <f t="shared" si="4"/>
        <v>0.55600000000000005</v>
      </c>
      <c r="F28" s="38">
        <f t="shared" si="5"/>
        <v>0.55600000000000005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(Форма)'!BL38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(Форма)'!BL39</f>
        <v>0.11700000000000001</v>
      </c>
      <c r="D39" s="20">
        <f>C39</f>
        <v>0.11700000000000001</v>
      </c>
      <c r="E39" s="20">
        <f>C39</f>
        <v>0.11700000000000001</v>
      </c>
      <c r="F39" s="20">
        <f>C39</f>
        <v>0.11700000000000001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0.31449999999999984</v>
      </c>
      <c r="D41" s="42">
        <f>SUM(D38:D40,D27:D36,D9:D25)*('[1]Управителю (Форма)'!$D$3-1)</f>
        <v>0.31449999999999984</v>
      </c>
      <c r="E41" s="42">
        <f>SUM(E38:E40,E27:E36,E9:E25)*('[1]Управителю (Форма)'!$D$3-1)</f>
        <v>0.24683999999999987</v>
      </c>
      <c r="F41" s="42">
        <f>SUM(F38:F40,F27:F36,F9:F25)*('[1]Управителю (Форма)'!$D$3-1)</f>
        <v>0.26060999999999984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0.4328999999999999</v>
      </c>
      <c r="D42" s="46">
        <f>SUM(D38:D41,D27:D36,D9:D25)*0.2</f>
        <v>0.4328999999999999</v>
      </c>
      <c r="E42" s="46">
        <f>SUM(E38:E41,E27:E36,E9:E25)*0.2</f>
        <v>0.33976800000000001</v>
      </c>
      <c r="F42" s="46">
        <f>SUM(F38:F41,F27:F36,F9:F25)*0.2</f>
        <v>0.35872199999999993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2.5973999999999999</v>
      </c>
      <c r="D43" s="50">
        <f>SUM(D38:D40,D27:D36,D9:D25)+D41+D42</f>
        <v>2.5973999999999999</v>
      </c>
      <c r="E43" s="50">
        <f>SUM(E38:E40,E27:E36,E9:E25)+E41+E42</f>
        <v>2.0386079999999995</v>
      </c>
      <c r="F43" s="50">
        <f>SUM(F38:F40,F27:F36,F9:F25)+F41+F42</f>
        <v>2.1523319999999995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(Форма)'!BK6&amp;", "&amp;'[1]Управителю (Форма)'!BK7</f>
        <v>вул. Текстильникiв, 23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4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(Форма)'!BK9</f>
        <v>0.52900000000000003</v>
      </c>
      <c r="D9" s="20">
        <f>C9</f>
        <v>0.52900000000000003</v>
      </c>
      <c r="E9" s="20">
        <f>C9</f>
        <v>0.52900000000000003</v>
      </c>
      <c r="F9" s="20">
        <f>C9</f>
        <v>0.52900000000000003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(Форма)'!BK10</f>
        <v>0.16200000000000001</v>
      </c>
      <c r="D10" s="20">
        <f t="shared" ref="D10:D25" si="0">C10</f>
        <v>0.16200000000000001</v>
      </c>
      <c r="E10" s="20"/>
      <c r="F10" s="20">
        <f t="shared" ref="F10:F25" si="1">C10</f>
        <v>0.16200000000000001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(Форма)'!BK11</f>
        <v>0.29199999999999998</v>
      </c>
      <c r="D11" s="20">
        <f t="shared" si="0"/>
        <v>0.29199999999999998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(Форма)'!BK12</f>
        <v>6.0000000000000001E-3</v>
      </c>
      <c r="D12" s="20">
        <f t="shared" si="0"/>
        <v>6.0000000000000001E-3</v>
      </c>
      <c r="E12" s="20">
        <f t="shared" ref="E12:E25" si="2">C12</f>
        <v>6.0000000000000001E-3</v>
      </c>
      <c r="F12" s="20">
        <f t="shared" si="1"/>
        <v>6.0000000000000001E-3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(Форма)'!BK15</f>
        <v>0.23200000000000001</v>
      </c>
      <c r="D15" s="25">
        <f t="shared" si="0"/>
        <v>0.23200000000000001</v>
      </c>
      <c r="E15" s="25">
        <f t="shared" si="2"/>
        <v>0.23200000000000001</v>
      </c>
      <c r="F15" s="25">
        <f t="shared" si="1"/>
        <v>0.23200000000000001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(Форма)'!BK22</f>
        <v>2.8000000000000001E-2</v>
      </c>
      <c r="D22" s="20">
        <f t="shared" si="0"/>
        <v>2.8000000000000001E-2</v>
      </c>
      <c r="E22" s="20">
        <f t="shared" si="2"/>
        <v>2.8000000000000001E-2</v>
      </c>
      <c r="F22" s="20">
        <f t="shared" si="1"/>
        <v>2.8000000000000001E-2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(Форма)'!BK23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(Форма)'!BK24</f>
        <v>0.01</v>
      </c>
      <c r="D24" s="20">
        <f t="shared" si="0"/>
        <v>0.01</v>
      </c>
      <c r="E24" s="20">
        <f t="shared" si="2"/>
        <v>0.01</v>
      </c>
      <c r="F24" s="20">
        <f t="shared" si="1"/>
        <v>0.01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(Форма)'!BK25</f>
        <v>0.115</v>
      </c>
      <c r="D25" s="20">
        <f t="shared" si="0"/>
        <v>0.115</v>
      </c>
      <c r="E25" s="20">
        <f t="shared" si="2"/>
        <v>0.115</v>
      </c>
      <c r="F25" s="20">
        <f t="shared" si="1"/>
        <v>0.115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(Форма)'!BK27</f>
        <v>1.2999999999999999E-2</v>
      </c>
      <c r="D27" s="20">
        <f t="shared" ref="D27:D36" si="3">C27</f>
        <v>1.2999999999999999E-2</v>
      </c>
      <c r="E27" s="20">
        <f t="shared" ref="E27:E36" si="4">C27</f>
        <v>1.2999999999999999E-2</v>
      </c>
      <c r="F27" s="20">
        <f t="shared" ref="F27:F36" si="5">C27</f>
        <v>1.2999999999999999E-2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(Форма)'!BK28</f>
        <v>0.316</v>
      </c>
      <c r="D28" s="38">
        <f t="shared" si="3"/>
        <v>0.316</v>
      </c>
      <c r="E28" s="38">
        <f t="shared" si="4"/>
        <v>0.316</v>
      </c>
      <c r="F28" s="38">
        <f t="shared" si="5"/>
        <v>0.316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(Форма)'!BK38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(Форма)'!BK39</f>
        <v>0.184</v>
      </c>
      <c r="D39" s="20">
        <f>C39</f>
        <v>0.184</v>
      </c>
      <c r="E39" s="20">
        <f>C39</f>
        <v>0.184</v>
      </c>
      <c r="F39" s="20">
        <f>C39</f>
        <v>0.184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0.32112999999999986</v>
      </c>
      <c r="D41" s="42">
        <f>SUM(D38:D40,D27:D36,D9:D25)*('[1]Управителю (Форма)'!$D$3-1)</f>
        <v>0.32112999999999986</v>
      </c>
      <c r="E41" s="42">
        <f>SUM(E38:E40,E27:E36,E9:E25)*('[1]Управителю (Форма)'!$D$3-1)</f>
        <v>0.24394999999999992</v>
      </c>
      <c r="F41" s="42">
        <f>SUM(F38:F40,F27:F36,F9:F25)*('[1]Управителю (Форма)'!$D$3-1)</f>
        <v>0.2714899999999999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0.44202600000000003</v>
      </c>
      <c r="D42" s="46">
        <f>SUM(D38:D41,D27:D36,D9:D25)*0.2</f>
        <v>0.44202600000000003</v>
      </c>
      <c r="E42" s="46">
        <f>SUM(E38:E41,E27:E36,E9:E25)*0.2</f>
        <v>0.33579000000000003</v>
      </c>
      <c r="F42" s="46">
        <f>SUM(F38:F41,F27:F36,F9:F25)*0.2</f>
        <v>0.37369799999999997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2.6521559999999997</v>
      </c>
      <c r="D43" s="50">
        <f>SUM(D38:D40,D27:D36,D9:D25)+D41+D42</f>
        <v>2.6521559999999997</v>
      </c>
      <c r="E43" s="50">
        <f>SUM(E38:E40,E27:E36,E9:E25)+E41+E42</f>
        <v>2.0147399999999998</v>
      </c>
      <c r="F43" s="50">
        <f>SUM(F38:F40,F27:F36,F9:F25)+F41+F42</f>
        <v>2.2421880000000001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(Форма)'!BJ6&amp;", "&amp;'[1]Управителю (Форма)'!BJ7</f>
        <v>вул. Текстильникiв, 22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(Форма)'!BJ9</f>
        <v>0.29899999999999999</v>
      </c>
      <c r="D9" s="20">
        <f>C9</f>
        <v>0.29899999999999999</v>
      </c>
      <c r="E9" s="20">
        <f>C9</f>
        <v>0.29899999999999999</v>
      </c>
      <c r="F9" s="20">
        <f>C9</f>
        <v>0.29899999999999999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(Форма)'!BJ10</f>
        <v>0.14099999999999999</v>
      </c>
      <c r="D10" s="20">
        <f t="shared" ref="D10:D25" si="0">C10</f>
        <v>0.14099999999999999</v>
      </c>
      <c r="E10" s="20"/>
      <c r="F10" s="20">
        <f t="shared" ref="F10:F25" si="1">C10</f>
        <v>0.14099999999999999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(Форма)'!BJ11</f>
        <v>0.255</v>
      </c>
      <c r="D11" s="20">
        <f t="shared" si="0"/>
        <v>0.255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(Форма)'!BJ12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(Форма)'!BJ15</f>
        <v>0.26700000000000002</v>
      </c>
      <c r="D15" s="25">
        <f t="shared" si="0"/>
        <v>0.26700000000000002</v>
      </c>
      <c r="E15" s="25">
        <f t="shared" si="2"/>
        <v>0.26700000000000002</v>
      </c>
      <c r="F15" s="25">
        <f t="shared" si="1"/>
        <v>0.26700000000000002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(Форма)'!BJ22</f>
        <v>1.6E-2</v>
      </c>
      <c r="D22" s="20">
        <f t="shared" si="0"/>
        <v>1.6E-2</v>
      </c>
      <c r="E22" s="20">
        <f t="shared" si="2"/>
        <v>1.6E-2</v>
      </c>
      <c r="F22" s="20">
        <f t="shared" si="1"/>
        <v>1.6E-2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(Форма)'!BJ23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(Форма)'!BJ24</f>
        <v>2.4E-2</v>
      </c>
      <c r="D24" s="20">
        <f t="shared" si="0"/>
        <v>2.4E-2</v>
      </c>
      <c r="E24" s="20">
        <f t="shared" si="2"/>
        <v>2.4E-2</v>
      </c>
      <c r="F24" s="20">
        <f t="shared" si="1"/>
        <v>2.4E-2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(Форма)'!BJ25</f>
        <v>7.3999999999999996E-2</v>
      </c>
      <c r="D25" s="20">
        <f t="shared" si="0"/>
        <v>7.3999999999999996E-2</v>
      </c>
      <c r="E25" s="20">
        <f t="shared" si="2"/>
        <v>7.3999999999999996E-2</v>
      </c>
      <c r="F25" s="20">
        <f t="shared" si="1"/>
        <v>7.3999999999999996E-2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(Форма)'!BJ27</f>
        <v>3.5000000000000003E-2</v>
      </c>
      <c r="D27" s="20">
        <f t="shared" ref="D27:D36" si="3">C27</f>
        <v>3.5000000000000003E-2</v>
      </c>
      <c r="E27" s="20">
        <f t="shared" ref="E27:E36" si="4">C27</f>
        <v>3.5000000000000003E-2</v>
      </c>
      <c r="F27" s="20">
        <f t="shared" ref="F27:F36" si="5">C27</f>
        <v>3.5000000000000003E-2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(Форма)'!BJ28</f>
        <v>0.45400000000000001</v>
      </c>
      <c r="D28" s="38">
        <f t="shared" si="3"/>
        <v>0.45400000000000001</v>
      </c>
      <c r="E28" s="38">
        <f t="shared" si="4"/>
        <v>0.45400000000000001</v>
      </c>
      <c r="F28" s="38">
        <f t="shared" si="5"/>
        <v>0.45400000000000001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(Форма)'!BJ38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(Форма)'!BJ39</f>
        <v>0.112</v>
      </c>
      <c r="D39" s="20">
        <f>C39</f>
        <v>0.112</v>
      </c>
      <c r="E39" s="20">
        <f>C39</f>
        <v>0.112</v>
      </c>
      <c r="F39" s="20">
        <f>C39</f>
        <v>0.112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0.28695999999999988</v>
      </c>
      <c r="D41" s="42">
        <f>SUM(D38:D40,D27:D36,D9:D25)*('[1]Управителю (Форма)'!$D$3-1)</f>
        <v>0.28695999999999988</v>
      </c>
      <c r="E41" s="42">
        <f>SUM(E38:E40,E27:E36,E9:E25)*('[1]Управителю (Форма)'!$D$3-1)</f>
        <v>0.21963999999999992</v>
      </c>
      <c r="F41" s="42">
        <f>SUM(F38:F40,F27:F36,F9:F25)*('[1]Управителю (Форма)'!$D$3-1)</f>
        <v>0.24360999999999991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0.39499199999999995</v>
      </c>
      <c r="D42" s="46">
        <f>SUM(D38:D41,D27:D36,D9:D25)*0.2</f>
        <v>0.39499199999999995</v>
      </c>
      <c r="E42" s="46">
        <f>SUM(E38:E41,E27:E36,E9:E25)*0.2</f>
        <v>0.30232799999999993</v>
      </c>
      <c r="F42" s="46">
        <f>SUM(F38:F41,F27:F36,F9:F25)*0.2</f>
        <v>0.33532200000000001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2.3699519999999996</v>
      </c>
      <c r="D43" s="50">
        <f>SUM(D38:D40,D27:D36,D9:D25)+D41+D42</f>
        <v>2.3699519999999996</v>
      </c>
      <c r="E43" s="50">
        <f>SUM(E38:E40,E27:E36,E9:E25)+E41+E42</f>
        <v>1.8139679999999998</v>
      </c>
      <c r="F43" s="50">
        <f>SUM(F38:F40,F27:F36,F9:F25)+F41+F42</f>
        <v>2.0119319999999998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(Форма)'!BI6&amp;", "&amp;'[1]Управителю (Форма)'!BI7</f>
        <v>вул. Текстильникiв, 21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(Форма)'!BI9</f>
        <v>0.47399999999999998</v>
      </c>
      <c r="D9" s="20">
        <f>C9</f>
        <v>0.47399999999999998</v>
      </c>
      <c r="E9" s="20">
        <f>C9</f>
        <v>0.47399999999999998</v>
      </c>
      <c r="F9" s="20">
        <f>C9</f>
        <v>0.47399999999999998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(Форма)'!BI10</f>
        <v>0.124</v>
      </c>
      <c r="D10" s="20">
        <f t="shared" ref="D10:D25" si="0">C10</f>
        <v>0.124</v>
      </c>
      <c r="E10" s="20"/>
      <c r="F10" s="20">
        <f t="shared" ref="F10:F25" si="1">C10</f>
        <v>0.124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(Форма)'!BI11</f>
        <v>0.248</v>
      </c>
      <c r="D11" s="20">
        <f t="shared" si="0"/>
        <v>0.248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(Форма)'!BI12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(Форма)'!BI15</f>
        <v>0.25700000000000001</v>
      </c>
      <c r="D15" s="25">
        <f t="shared" si="0"/>
        <v>0.25700000000000001</v>
      </c>
      <c r="E15" s="25">
        <f t="shared" si="2"/>
        <v>0.25700000000000001</v>
      </c>
      <c r="F15" s="25">
        <f t="shared" si="1"/>
        <v>0.25700000000000001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(Форма)'!BI22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(Форма)'!BI23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(Форма)'!BI24</f>
        <v>0.12</v>
      </c>
      <c r="D24" s="20">
        <f t="shared" si="0"/>
        <v>0.12</v>
      </c>
      <c r="E24" s="20">
        <f t="shared" si="2"/>
        <v>0.12</v>
      </c>
      <c r="F24" s="20">
        <f t="shared" si="1"/>
        <v>0.12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(Форма)'!BI25</f>
        <v>0.125</v>
      </c>
      <c r="D25" s="20">
        <f t="shared" si="0"/>
        <v>0.125</v>
      </c>
      <c r="E25" s="20">
        <f t="shared" si="2"/>
        <v>0.125</v>
      </c>
      <c r="F25" s="20">
        <f t="shared" si="1"/>
        <v>0.125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(Форма)'!BI27</f>
        <v>1.9E-2</v>
      </c>
      <c r="D27" s="20">
        <f t="shared" ref="D27:D36" si="3">C27</f>
        <v>1.9E-2</v>
      </c>
      <c r="E27" s="20">
        <f t="shared" ref="E27:E36" si="4">C27</f>
        <v>1.9E-2</v>
      </c>
      <c r="F27" s="20">
        <f t="shared" ref="F27:F36" si="5">C27</f>
        <v>1.9E-2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(Форма)'!BI28</f>
        <v>0.35699999999999998</v>
      </c>
      <c r="D28" s="38">
        <f t="shared" si="3"/>
        <v>0.35699999999999998</v>
      </c>
      <c r="E28" s="38">
        <f t="shared" si="4"/>
        <v>0.35699999999999998</v>
      </c>
      <c r="F28" s="38">
        <f t="shared" si="5"/>
        <v>0.35699999999999998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(Форма)'!BI38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(Форма)'!BI39</f>
        <v>0.16900000000000001</v>
      </c>
      <c r="D39" s="20">
        <f>C39</f>
        <v>0.16900000000000001</v>
      </c>
      <c r="E39" s="20">
        <f>C39</f>
        <v>0.16900000000000001</v>
      </c>
      <c r="F39" s="20">
        <f>C39</f>
        <v>0.16900000000000001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0.32197999999999988</v>
      </c>
      <c r="D41" s="42">
        <f>SUM(D38:D40,D27:D36,D9:D25)*('[1]Управителю (Форма)'!$D$3-1)</f>
        <v>0.32197999999999988</v>
      </c>
      <c r="E41" s="42">
        <f>SUM(E38:E40,E27:E36,E9:E25)*('[1]Управителю (Форма)'!$D$3-1)</f>
        <v>0.25873999999999991</v>
      </c>
      <c r="F41" s="42">
        <f>SUM(F38:F40,F27:F36,F9:F25)*('[1]Управителю (Форма)'!$D$3-1)</f>
        <v>0.27981999999999996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0.44319600000000003</v>
      </c>
      <c r="D42" s="46">
        <f>SUM(D38:D41,D27:D36,D9:D25)*0.2</f>
        <v>0.44319600000000003</v>
      </c>
      <c r="E42" s="46">
        <f>SUM(E38:E41,E27:E36,E9:E25)*0.2</f>
        <v>0.35614800000000008</v>
      </c>
      <c r="F42" s="46">
        <f>SUM(F38:F41,F27:F36,F9:F25)*0.2</f>
        <v>0.38516400000000006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2.659176</v>
      </c>
      <c r="D43" s="50">
        <f>SUM(D38:D40,D27:D36,D9:D25)+D41+D42</f>
        <v>2.659176</v>
      </c>
      <c r="E43" s="50">
        <f>SUM(E38:E40,E27:E36,E9:E25)+E41+E42</f>
        <v>2.1368880000000003</v>
      </c>
      <c r="F43" s="50">
        <f>SUM(F38:F40,F27:F36,F9:F25)+F41+F42</f>
        <v>2.3109840000000004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(Форма)'!BH6&amp;", "&amp;'[1]Управителю (Форма)'!BH7</f>
        <v>вул. Текстильникiв, 20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(Форма)'!BH9</f>
        <v>0.58799999999999997</v>
      </c>
      <c r="D9" s="20">
        <f>C9</f>
        <v>0.58799999999999997</v>
      </c>
      <c r="E9" s="20">
        <f>C9</f>
        <v>0.58799999999999997</v>
      </c>
      <c r="F9" s="20">
        <f>C9</f>
        <v>0.58799999999999997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(Форма)'!BH10</f>
        <v>0.111</v>
      </c>
      <c r="D10" s="20">
        <f t="shared" ref="D10:D25" si="0">C10</f>
        <v>0.111</v>
      </c>
      <c r="E10" s="20"/>
      <c r="F10" s="20">
        <f t="shared" ref="F10:F25" si="1">C10</f>
        <v>0.111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(Форма)'!BH11</f>
        <v>0.35899999999999999</v>
      </c>
      <c r="D11" s="20">
        <f t="shared" si="0"/>
        <v>0.35899999999999999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(Форма)'!BH12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(Форма)'!BH15</f>
        <v>0.214</v>
      </c>
      <c r="D15" s="25">
        <f t="shared" si="0"/>
        <v>0.214</v>
      </c>
      <c r="E15" s="25">
        <f t="shared" si="2"/>
        <v>0.214</v>
      </c>
      <c r="F15" s="25">
        <f t="shared" si="1"/>
        <v>0.214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(Форма)'!BH22</f>
        <v>2.9000000000000001E-2</v>
      </c>
      <c r="D22" s="20">
        <f t="shared" si="0"/>
        <v>2.9000000000000001E-2</v>
      </c>
      <c r="E22" s="20">
        <f t="shared" si="2"/>
        <v>2.9000000000000001E-2</v>
      </c>
      <c r="F22" s="20">
        <f t="shared" si="1"/>
        <v>2.9000000000000001E-2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(Форма)'!BH23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(Форма)'!BH24</f>
        <v>4.3999999999999997E-2</v>
      </c>
      <c r="D24" s="20">
        <f t="shared" si="0"/>
        <v>4.3999999999999997E-2</v>
      </c>
      <c r="E24" s="20">
        <f t="shared" si="2"/>
        <v>4.3999999999999997E-2</v>
      </c>
      <c r="F24" s="20">
        <f t="shared" si="1"/>
        <v>4.3999999999999997E-2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(Форма)'!BH25</f>
        <v>5.8000000000000003E-2</v>
      </c>
      <c r="D25" s="20">
        <f t="shared" si="0"/>
        <v>5.8000000000000003E-2</v>
      </c>
      <c r="E25" s="20">
        <f t="shared" si="2"/>
        <v>5.8000000000000003E-2</v>
      </c>
      <c r="F25" s="20">
        <f t="shared" si="1"/>
        <v>5.8000000000000003E-2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(Форма)'!BH27</f>
        <v>8.0000000000000002E-3</v>
      </c>
      <c r="D27" s="20">
        <f t="shared" ref="D27:D36" si="3">C27</f>
        <v>8.0000000000000002E-3</v>
      </c>
      <c r="E27" s="20">
        <f t="shared" ref="E27:E36" si="4">C27</f>
        <v>8.0000000000000002E-3</v>
      </c>
      <c r="F27" s="20">
        <f t="shared" ref="F27:F36" si="5">C27</f>
        <v>8.0000000000000002E-3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(Форма)'!BH28</f>
        <v>0.34399999999999997</v>
      </c>
      <c r="D28" s="38">
        <f t="shared" si="3"/>
        <v>0.34399999999999997</v>
      </c>
      <c r="E28" s="38">
        <f t="shared" si="4"/>
        <v>0.34399999999999997</v>
      </c>
      <c r="F28" s="38">
        <f t="shared" si="5"/>
        <v>0.34399999999999997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(Форма)'!BH38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(Форма)'!BH39</f>
        <v>0.13700000000000001</v>
      </c>
      <c r="D39" s="20">
        <f>C39</f>
        <v>0.13700000000000001</v>
      </c>
      <c r="E39" s="20">
        <f>C39</f>
        <v>0.13700000000000001</v>
      </c>
      <c r="F39" s="20">
        <f>C39</f>
        <v>0.13700000000000001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0.3235099999999998</v>
      </c>
      <c r="D41" s="42">
        <f>SUM(D38:D40,D27:D36,D9:D25)*('[1]Управителю (Форма)'!$D$3-1)</f>
        <v>0.3235099999999998</v>
      </c>
      <c r="E41" s="42">
        <f>SUM(E38:E40,E27:E36,E9:E25)*('[1]Управителю (Форма)'!$D$3-1)</f>
        <v>0.24360999999999983</v>
      </c>
      <c r="F41" s="42">
        <f>SUM(F38:F40,F27:F36,F9:F25)*('[1]Управителю (Форма)'!$D$3-1)</f>
        <v>0.26247999999999982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0.44530199999999986</v>
      </c>
      <c r="D42" s="46">
        <f>SUM(D38:D41,D27:D36,D9:D25)*0.2</f>
        <v>0.44530199999999986</v>
      </c>
      <c r="E42" s="46">
        <f>SUM(E38:E41,E27:E36,E9:E25)*0.2</f>
        <v>0.3353219999999999</v>
      </c>
      <c r="F42" s="46">
        <f>SUM(F38:F41,F27:F36,F9:F25)*0.2</f>
        <v>0.36129599999999995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2.6718119999999992</v>
      </c>
      <c r="D43" s="50">
        <f>SUM(D38:D40,D27:D36,D9:D25)+D41+D42</f>
        <v>2.6718119999999992</v>
      </c>
      <c r="E43" s="50">
        <f>SUM(E38:E40,E27:E36,E9:E25)+E41+E42</f>
        <v>2.0119319999999994</v>
      </c>
      <c r="F43" s="50">
        <f>SUM(F38:F40,F27:F36,F9:F25)+F41+F42</f>
        <v>2.1677759999999995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(Форма)'!CQ6&amp;", "&amp;'[1]Управителю (Форма)'!CQ7</f>
        <v>пров. Д. Самоквасова, 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(Форма)'!CQ9</f>
        <v>2.5999999999999999E-2</v>
      </c>
      <c r="D9" s="20">
        <f>C9</f>
        <v>2.5999999999999999E-2</v>
      </c>
      <c r="E9" s="20">
        <f>C9</f>
        <v>2.5999999999999999E-2</v>
      </c>
      <c r="F9" s="20">
        <f>C9</f>
        <v>2.5999999999999999E-2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(Форма)'!CQ10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(Форма)'!CQ11</f>
        <v>0.35399999999999998</v>
      </c>
      <c r="D11" s="20">
        <f t="shared" si="0"/>
        <v>0.35399999999999998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(Форма)'!CQ12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(Форма)'!CQ15</f>
        <v>6.6000000000000003E-2</v>
      </c>
      <c r="D15" s="25">
        <f t="shared" si="0"/>
        <v>6.6000000000000003E-2</v>
      </c>
      <c r="E15" s="25">
        <f t="shared" si="2"/>
        <v>6.6000000000000003E-2</v>
      </c>
      <c r="F15" s="25">
        <f t="shared" si="1"/>
        <v>6.6000000000000003E-2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(Форма)'!CQ22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(Форма)'!CQ23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(Форма)'!CQ24</f>
        <v>0.17299999999999999</v>
      </c>
      <c r="D24" s="20">
        <f t="shared" si="0"/>
        <v>0.17299999999999999</v>
      </c>
      <c r="E24" s="20">
        <f t="shared" si="2"/>
        <v>0.17299999999999999</v>
      </c>
      <c r="F24" s="20">
        <f t="shared" si="1"/>
        <v>0.17299999999999999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(Форма)'!CQ25</f>
        <v>2.3E-2</v>
      </c>
      <c r="D25" s="20">
        <f t="shared" si="0"/>
        <v>2.3E-2</v>
      </c>
      <c r="E25" s="20">
        <f t="shared" si="2"/>
        <v>2.3E-2</v>
      </c>
      <c r="F25" s="20">
        <f t="shared" si="1"/>
        <v>2.3E-2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(Форма)'!CQ27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(Форма)'!CQ28</f>
        <v>0.26600000000000001</v>
      </c>
      <c r="D28" s="38">
        <f t="shared" si="3"/>
        <v>0.26600000000000001</v>
      </c>
      <c r="E28" s="38">
        <f t="shared" si="4"/>
        <v>0.26600000000000001</v>
      </c>
      <c r="F28" s="38">
        <f t="shared" si="5"/>
        <v>0.26600000000000001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(Форма)'!CQ38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(Форма)'!CQ39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0.15435999999999994</v>
      </c>
      <c r="D41" s="42">
        <f>SUM(D38:D40,D27:D36,D9:D25)*('[1]Управителю (Форма)'!$D$3-1)</f>
        <v>0.15435999999999994</v>
      </c>
      <c r="E41" s="42">
        <f>SUM(E38:E40,E27:E36,E9:E25)*('[1]Управителю (Форма)'!$D$3-1)</f>
        <v>9.4179999999999972E-2</v>
      </c>
      <c r="F41" s="42">
        <f>SUM(F38:F40,F27:F36,F9:F25)*('[1]Управителю (Форма)'!$D$3-1)</f>
        <v>9.4179999999999972E-2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0.21247199999999999</v>
      </c>
      <c r="D42" s="46">
        <f>SUM(D38:D41,D27:D36,D9:D25)*0.2</f>
        <v>0.21247199999999999</v>
      </c>
      <c r="E42" s="46">
        <f>SUM(E38:E41,E27:E36,E9:E25)*0.2</f>
        <v>0.12963600000000003</v>
      </c>
      <c r="F42" s="46">
        <f>SUM(F38:F41,F27:F36,F9:F25)*0.2</f>
        <v>0.12963600000000003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1.274832</v>
      </c>
      <c r="D43" s="50">
        <f>SUM(D38:D40,D27:D36,D9:D25)+D41+D42</f>
        <v>1.274832</v>
      </c>
      <c r="E43" s="50">
        <f>SUM(E38:E40,E27:E36,E9:E25)+E41+E42</f>
        <v>0.77781600000000006</v>
      </c>
      <c r="F43" s="50">
        <f>SUM(F38:F40,F27:F36,F9:F25)+F41+F42</f>
        <v>0.77781600000000006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(Форма)'!BG6&amp;", "&amp;'[1]Управителю (Форма)'!BG7</f>
        <v>вул. Текстильникiв, 19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(Форма)'!BG9</f>
        <v>0.47399999999999998</v>
      </c>
      <c r="D9" s="20">
        <f>C9</f>
        <v>0.47399999999999998</v>
      </c>
      <c r="E9" s="20">
        <f>C9</f>
        <v>0.47399999999999998</v>
      </c>
      <c r="F9" s="20">
        <f>C9</f>
        <v>0.47399999999999998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(Форма)'!BG10</f>
        <v>0.127</v>
      </c>
      <c r="D10" s="20">
        <f t="shared" ref="D10:D25" si="0">C10</f>
        <v>0.127</v>
      </c>
      <c r="E10" s="20"/>
      <c r="F10" s="20">
        <f t="shared" ref="F10:F25" si="1">C10</f>
        <v>0.127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(Форма)'!BG11</f>
        <v>0.249</v>
      </c>
      <c r="D11" s="20">
        <f t="shared" si="0"/>
        <v>0.249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(Форма)'!BG12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(Форма)'!BG15</f>
        <v>0.24199999999999999</v>
      </c>
      <c r="D15" s="25">
        <f t="shared" si="0"/>
        <v>0.24199999999999999</v>
      </c>
      <c r="E15" s="25">
        <f t="shared" si="2"/>
        <v>0.24199999999999999</v>
      </c>
      <c r="F15" s="25">
        <f t="shared" si="1"/>
        <v>0.24199999999999999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(Форма)'!BG22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(Форма)'!BG23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(Форма)'!BG24</f>
        <v>0.12</v>
      </c>
      <c r="D24" s="20">
        <f t="shared" si="0"/>
        <v>0.12</v>
      </c>
      <c r="E24" s="20">
        <f t="shared" si="2"/>
        <v>0.12</v>
      </c>
      <c r="F24" s="20">
        <f t="shared" si="1"/>
        <v>0.12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(Форма)'!BG25</f>
        <v>0.127</v>
      </c>
      <c r="D25" s="20">
        <f t="shared" si="0"/>
        <v>0.127</v>
      </c>
      <c r="E25" s="20">
        <f t="shared" si="2"/>
        <v>0.127</v>
      </c>
      <c r="F25" s="20">
        <f t="shared" si="1"/>
        <v>0.127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(Форма)'!BG27</f>
        <v>0.02</v>
      </c>
      <c r="D27" s="20">
        <f t="shared" ref="D27:D36" si="3">C27</f>
        <v>0.02</v>
      </c>
      <c r="E27" s="20">
        <f t="shared" ref="E27:E36" si="4">C27</f>
        <v>0.02</v>
      </c>
      <c r="F27" s="20">
        <f t="shared" ref="F27:F36" si="5">C27</f>
        <v>0.02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(Форма)'!BG28</f>
        <v>0.34</v>
      </c>
      <c r="D28" s="38">
        <f t="shared" si="3"/>
        <v>0.34</v>
      </c>
      <c r="E28" s="38">
        <f t="shared" si="4"/>
        <v>0.34</v>
      </c>
      <c r="F28" s="38">
        <f t="shared" si="5"/>
        <v>0.34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(Форма)'!BG38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(Форма)'!BG39</f>
        <v>0.17</v>
      </c>
      <c r="D39" s="20">
        <f>C39</f>
        <v>0.17</v>
      </c>
      <c r="E39" s="20">
        <f>C39</f>
        <v>0.17</v>
      </c>
      <c r="F39" s="20">
        <f>C39</f>
        <v>0.17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0.31789999999999985</v>
      </c>
      <c r="D41" s="42">
        <f>SUM(D38:D40,D27:D36,D9:D25)*('[1]Управителю (Форма)'!$D$3-1)</f>
        <v>0.31789999999999985</v>
      </c>
      <c r="E41" s="42">
        <f>SUM(E38:E40,E27:E36,E9:E25)*('[1]Управителю (Форма)'!$D$3-1)</f>
        <v>0.25397999999999987</v>
      </c>
      <c r="F41" s="42">
        <f>SUM(F38:F40,F27:F36,F9:F25)*('[1]Управителю (Форма)'!$D$3-1)</f>
        <v>0.27556999999999987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0.43758000000000002</v>
      </c>
      <c r="D42" s="46">
        <f>SUM(D38:D41,D27:D36,D9:D25)*0.2</f>
        <v>0.43758000000000002</v>
      </c>
      <c r="E42" s="46">
        <f>SUM(E38:E41,E27:E36,E9:E25)*0.2</f>
        <v>0.34959600000000002</v>
      </c>
      <c r="F42" s="46">
        <f>SUM(F38:F41,F27:F36,F9:F25)*0.2</f>
        <v>0.37931399999999998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2.62548</v>
      </c>
      <c r="D43" s="50">
        <f>SUM(D38:D40,D27:D36,D9:D25)+D41+D42</f>
        <v>2.62548</v>
      </c>
      <c r="E43" s="50">
        <f>SUM(E38:E40,E27:E36,E9:E25)+E41+E42</f>
        <v>2.0975760000000001</v>
      </c>
      <c r="F43" s="50">
        <f>SUM(F38:F40,F27:F36,F9:F25)+F41+F42</f>
        <v>2.2758839999999996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(Форма)'!BF6&amp;", "&amp;'[1]Управителю (Форма)'!BF7</f>
        <v>вул. Текстильникiв, 18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(Форма)'!BF9</f>
        <v>0.24099999999999999</v>
      </c>
      <c r="D9" s="20">
        <f>C9</f>
        <v>0.24099999999999999</v>
      </c>
      <c r="E9" s="20">
        <f>C9</f>
        <v>0.24099999999999999</v>
      </c>
      <c r="F9" s="20">
        <f>C9</f>
        <v>0.24099999999999999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(Форма)'!BF10</f>
        <v>0.16400000000000001</v>
      </c>
      <c r="D10" s="20">
        <f t="shared" ref="D10:D25" si="0">C10</f>
        <v>0.16400000000000001</v>
      </c>
      <c r="E10" s="20"/>
      <c r="F10" s="20">
        <f t="shared" ref="F10:F25" si="1">C10</f>
        <v>0.16400000000000001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(Форма)'!BF11</f>
        <v>0.219</v>
      </c>
      <c r="D11" s="20">
        <f t="shared" si="0"/>
        <v>0.219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(Форма)'!BF12</f>
        <v>1E-3</v>
      </c>
      <c r="D12" s="20">
        <f t="shared" si="0"/>
        <v>1E-3</v>
      </c>
      <c r="E12" s="20">
        <f t="shared" ref="E12:E25" si="2">C12</f>
        <v>1E-3</v>
      </c>
      <c r="F12" s="20">
        <f t="shared" si="1"/>
        <v>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(Форма)'!BF15</f>
        <v>0.249</v>
      </c>
      <c r="D15" s="25">
        <f t="shared" si="0"/>
        <v>0.249</v>
      </c>
      <c r="E15" s="25">
        <f t="shared" si="2"/>
        <v>0.249</v>
      </c>
      <c r="F15" s="25">
        <f t="shared" si="1"/>
        <v>0.249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(Форма)'!BF22</f>
        <v>8.0000000000000002E-3</v>
      </c>
      <c r="D22" s="20">
        <f t="shared" si="0"/>
        <v>8.0000000000000002E-3</v>
      </c>
      <c r="E22" s="20">
        <f t="shared" si="2"/>
        <v>8.0000000000000002E-3</v>
      </c>
      <c r="F22" s="20">
        <f t="shared" si="1"/>
        <v>8.0000000000000002E-3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(Форма)'!BF23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(Форма)'!BF24</f>
        <v>1.7999999999999999E-2</v>
      </c>
      <c r="D24" s="20">
        <f t="shared" si="0"/>
        <v>1.7999999999999999E-2</v>
      </c>
      <c r="E24" s="20">
        <f t="shared" si="2"/>
        <v>1.7999999999999999E-2</v>
      </c>
      <c r="F24" s="20">
        <f t="shared" si="1"/>
        <v>1.7999999999999999E-2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(Форма)'!BF25</f>
        <v>5.3999999999999999E-2</v>
      </c>
      <c r="D25" s="20">
        <f t="shared" si="0"/>
        <v>5.3999999999999999E-2</v>
      </c>
      <c r="E25" s="20">
        <f t="shared" si="2"/>
        <v>5.3999999999999999E-2</v>
      </c>
      <c r="F25" s="20">
        <f t="shared" si="1"/>
        <v>5.3999999999999999E-2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(Форма)'!BF27</f>
        <v>3.6999999999999998E-2</v>
      </c>
      <c r="D27" s="20">
        <f t="shared" ref="D27:D36" si="3">C27</f>
        <v>3.6999999999999998E-2</v>
      </c>
      <c r="E27" s="20">
        <f t="shared" ref="E27:E36" si="4">C27</f>
        <v>3.6999999999999998E-2</v>
      </c>
      <c r="F27" s="20">
        <f t="shared" ref="F27:F36" si="5">C27</f>
        <v>3.6999999999999998E-2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(Форма)'!BF28</f>
        <v>0.52600000000000002</v>
      </c>
      <c r="D28" s="38">
        <f t="shared" si="3"/>
        <v>0.52600000000000002</v>
      </c>
      <c r="E28" s="38">
        <f t="shared" si="4"/>
        <v>0.52600000000000002</v>
      </c>
      <c r="F28" s="38">
        <f t="shared" si="5"/>
        <v>0.52600000000000002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(Форма)'!BF38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(Форма)'!BF39</f>
        <v>0.109</v>
      </c>
      <c r="D39" s="20">
        <f>C39</f>
        <v>0.109</v>
      </c>
      <c r="E39" s="20">
        <f>C39</f>
        <v>0.109</v>
      </c>
      <c r="F39" s="20">
        <f>C39</f>
        <v>0.109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0.27675999999999989</v>
      </c>
      <c r="D41" s="42">
        <f>SUM(D38:D40,D27:D36,D9:D25)*('[1]Управителю (Форма)'!$D$3-1)</f>
        <v>0.27675999999999989</v>
      </c>
      <c r="E41" s="42">
        <f>SUM(E38:E40,E27:E36,E9:E25)*('[1]Управителю (Форма)'!$D$3-1)</f>
        <v>0.21164999999999992</v>
      </c>
      <c r="F41" s="42">
        <f>SUM(F38:F40,F27:F36,F9:F25)*('[1]Управителю (Форма)'!$D$3-1)</f>
        <v>0.23952999999999985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0.38095200000000001</v>
      </c>
      <c r="D42" s="46">
        <f>SUM(D38:D41,D27:D36,D9:D25)*0.2</f>
        <v>0.38095200000000001</v>
      </c>
      <c r="E42" s="46">
        <f>SUM(E38:E41,E27:E36,E9:E25)*0.2</f>
        <v>0.29132999999999998</v>
      </c>
      <c r="F42" s="46">
        <f>SUM(F38:F41,F27:F36,F9:F25)*0.2</f>
        <v>0.32970599999999994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2.2857120000000002</v>
      </c>
      <c r="D43" s="50">
        <f>SUM(D38:D40,D27:D36,D9:D25)+D41+D42</f>
        <v>2.2857120000000002</v>
      </c>
      <c r="E43" s="50">
        <f>SUM(E38:E40,E27:E36,E9:E25)+E41+E42</f>
        <v>1.7479800000000001</v>
      </c>
      <c r="F43" s="50">
        <f>SUM(F38:F40,F27:F36,F9:F25)+F41+F42</f>
        <v>1.9782359999999994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(Форма)'!BE6&amp;", "&amp;'[1]Управителю (Форма)'!BE7</f>
        <v>вул. Текстильникiв, 17/43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(Форма)'!BE9</f>
        <v>0.33800000000000002</v>
      </c>
      <c r="D9" s="20">
        <f>C9</f>
        <v>0.33800000000000002</v>
      </c>
      <c r="E9" s="20">
        <f>C9</f>
        <v>0.33800000000000002</v>
      </c>
      <c r="F9" s="20">
        <f>C9</f>
        <v>0.33800000000000002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(Форма)'!BE10</f>
        <v>0.114</v>
      </c>
      <c r="D10" s="20">
        <f t="shared" ref="D10:D25" si="0">C10</f>
        <v>0.114</v>
      </c>
      <c r="E10" s="20"/>
      <c r="F10" s="20">
        <f t="shared" ref="F10:F25" si="1">C10</f>
        <v>0.114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(Форма)'!BE11</f>
        <v>0.27800000000000002</v>
      </c>
      <c r="D11" s="20">
        <f t="shared" si="0"/>
        <v>0.27800000000000002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(Форма)'!BE12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(Форма)'!BE15</f>
        <v>0.28799999999999998</v>
      </c>
      <c r="D15" s="25">
        <f t="shared" si="0"/>
        <v>0.28799999999999998</v>
      </c>
      <c r="E15" s="25">
        <f t="shared" si="2"/>
        <v>0.28799999999999998</v>
      </c>
      <c r="F15" s="25">
        <f t="shared" si="1"/>
        <v>0.28799999999999998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(Форма)'!BE22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(Форма)'!BE23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(Форма)'!BE24</f>
        <v>4.2999999999999997E-2</v>
      </c>
      <c r="D24" s="20">
        <f t="shared" si="0"/>
        <v>4.2999999999999997E-2</v>
      </c>
      <c r="E24" s="20">
        <f t="shared" si="2"/>
        <v>4.2999999999999997E-2</v>
      </c>
      <c r="F24" s="20">
        <f t="shared" si="1"/>
        <v>4.2999999999999997E-2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(Форма)'!BE25</f>
        <v>7.6999999999999999E-2</v>
      </c>
      <c r="D25" s="20">
        <f t="shared" si="0"/>
        <v>7.6999999999999999E-2</v>
      </c>
      <c r="E25" s="20">
        <f t="shared" si="2"/>
        <v>7.6999999999999999E-2</v>
      </c>
      <c r="F25" s="20">
        <f t="shared" si="1"/>
        <v>7.6999999999999999E-2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(Форма)'!BE27</f>
        <v>3.1E-2</v>
      </c>
      <c r="D27" s="20">
        <f t="shared" ref="D27:D36" si="3">C27</f>
        <v>3.1E-2</v>
      </c>
      <c r="E27" s="20">
        <f t="shared" ref="E27:E36" si="4">C27</f>
        <v>3.1E-2</v>
      </c>
      <c r="F27" s="20">
        <f t="shared" ref="F27:F36" si="5">C27</f>
        <v>3.1E-2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(Форма)'!BE28</f>
        <v>0.501</v>
      </c>
      <c r="D28" s="38">
        <f t="shared" si="3"/>
        <v>0.501</v>
      </c>
      <c r="E28" s="38">
        <f t="shared" si="4"/>
        <v>0.501</v>
      </c>
      <c r="F28" s="38">
        <f t="shared" si="5"/>
        <v>0.501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(Форма)'!BE38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(Форма)'!BE39</f>
        <v>0.127</v>
      </c>
      <c r="D39" s="20">
        <f>C39</f>
        <v>0.127</v>
      </c>
      <c r="E39" s="20">
        <f>C39</f>
        <v>0.127</v>
      </c>
      <c r="F39" s="20">
        <f>C39</f>
        <v>0.127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0.30565999999999988</v>
      </c>
      <c r="D41" s="42">
        <f>SUM(D38:D40,D27:D36,D9:D25)*('[1]Управителю (Форма)'!$D$3-1)</f>
        <v>0.30565999999999988</v>
      </c>
      <c r="E41" s="42">
        <f>SUM(E38:E40,E27:E36,E9:E25)*('[1]Управителю (Форма)'!$D$3-1)</f>
        <v>0.2390199999999999</v>
      </c>
      <c r="F41" s="42">
        <f>SUM(F38:F40,F27:F36,F9:F25)*('[1]Управителю (Форма)'!$D$3-1)</f>
        <v>0.25839999999999991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0.42073200000000005</v>
      </c>
      <c r="D42" s="46">
        <f>SUM(D38:D41,D27:D36,D9:D25)*0.2</f>
        <v>0.42073200000000005</v>
      </c>
      <c r="E42" s="46">
        <f>SUM(E38:E41,E27:E36,E9:E25)*0.2</f>
        <v>0.32900400000000002</v>
      </c>
      <c r="F42" s="46">
        <f>SUM(F38:F41,F27:F36,F9:F25)*0.2</f>
        <v>0.35568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2.5243920000000002</v>
      </c>
      <c r="D43" s="50">
        <f>SUM(D38:D40,D27:D36,D9:D25)+D41+D42</f>
        <v>2.5243920000000002</v>
      </c>
      <c r="E43" s="50">
        <f>SUM(E38:E40,E27:E36,E9:E25)+E41+E42</f>
        <v>1.9740239999999998</v>
      </c>
      <c r="F43" s="50">
        <f>SUM(F38:F40,F27:F36,F9:F25)+F41+F42</f>
        <v>2.13408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(Форма)'!BD6&amp;", "&amp;'[1]Управителю (Форма)'!BD7</f>
        <v>вул. Текстильникiв, 16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(Форма)'!BD9</f>
        <v>0.37</v>
      </c>
      <c r="D9" s="20">
        <f>C9</f>
        <v>0.37</v>
      </c>
      <c r="E9" s="20">
        <f>C9</f>
        <v>0.37</v>
      </c>
      <c r="F9" s="20">
        <f>C9</f>
        <v>0.37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(Форма)'!BD10</f>
        <v>0.14000000000000001</v>
      </c>
      <c r="D10" s="20">
        <f t="shared" ref="D10:D25" si="0">C10</f>
        <v>0.14000000000000001</v>
      </c>
      <c r="E10" s="20"/>
      <c r="F10" s="20">
        <f t="shared" ref="F10:F25" si="1">C10</f>
        <v>0.14000000000000001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(Форма)'!BD11</f>
        <v>0.224</v>
      </c>
      <c r="D11" s="20">
        <f t="shared" si="0"/>
        <v>0.224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(Форма)'!BD12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(Форма)'!BD15</f>
        <v>0.248</v>
      </c>
      <c r="D15" s="25">
        <f t="shared" si="0"/>
        <v>0.248</v>
      </c>
      <c r="E15" s="25">
        <f t="shared" si="2"/>
        <v>0.248</v>
      </c>
      <c r="F15" s="25">
        <f t="shared" si="1"/>
        <v>0.248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(Форма)'!BD22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(Форма)'!BD23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(Форма)'!BD24</f>
        <v>0.189</v>
      </c>
      <c r="D24" s="20">
        <f t="shared" si="0"/>
        <v>0.189</v>
      </c>
      <c r="E24" s="20">
        <f t="shared" si="2"/>
        <v>0.189</v>
      </c>
      <c r="F24" s="20">
        <f t="shared" si="1"/>
        <v>0.189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(Форма)'!BD25</f>
        <v>6.4000000000000001E-2</v>
      </c>
      <c r="D25" s="20">
        <f t="shared" si="0"/>
        <v>6.4000000000000001E-2</v>
      </c>
      <c r="E25" s="20">
        <f t="shared" si="2"/>
        <v>6.4000000000000001E-2</v>
      </c>
      <c r="F25" s="20">
        <f t="shared" si="1"/>
        <v>6.4000000000000001E-2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(Форма)'!BD27</f>
        <v>0.03</v>
      </c>
      <c r="D27" s="20">
        <f t="shared" ref="D27:D36" si="3">C27</f>
        <v>0.03</v>
      </c>
      <c r="E27" s="20">
        <f t="shared" ref="E27:E36" si="4">C27</f>
        <v>0.03</v>
      </c>
      <c r="F27" s="20">
        <f t="shared" ref="F27:F36" si="5">C27</f>
        <v>0.03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(Форма)'!BD28</f>
        <v>0.39700000000000002</v>
      </c>
      <c r="D28" s="38">
        <f t="shared" si="3"/>
        <v>0.39700000000000002</v>
      </c>
      <c r="E28" s="38">
        <f t="shared" si="4"/>
        <v>0.39700000000000002</v>
      </c>
      <c r="F28" s="38">
        <f t="shared" si="5"/>
        <v>0.39700000000000002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(Форма)'!BD38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(Форма)'!BD39</f>
        <v>0.113</v>
      </c>
      <c r="D39" s="20">
        <f>C39</f>
        <v>0.113</v>
      </c>
      <c r="E39" s="20">
        <f>C39</f>
        <v>0.113</v>
      </c>
      <c r="F39" s="20">
        <f>C39</f>
        <v>0.113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0.30191999999999991</v>
      </c>
      <c r="D41" s="42">
        <f>SUM(D38:D40,D27:D36,D9:D25)*('[1]Управителю (Форма)'!$D$3-1)</f>
        <v>0.30191999999999991</v>
      </c>
      <c r="E41" s="42">
        <f>SUM(E38:E40,E27:E36,E9:E25)*('[1]Управителю (Форма)'!$D$3-1)</f>
        <v>0.24003999999999992</v>
      </c>
      <c r="F41" s="42">
        <f>SUM(F38:F40,F27:F36,F9:F25)*('[1]Управителю (Форма)'!$D$3-1)</f>
        <v>0.26383999999999991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0.41558400000000006</v>
      </c>
      <c r="D42" s="46">
        <f>SUM(D38:D41,D27:D36,D9:D25)*0.2</f>
        <v>0.41558400000000006</v>
      </c>
      <c r="E42" s="46">
        <f>SUM(E38:E41,E27:E36,E9:E25)*0.2</f>
        <v>0.33040800000000004</v>
      </c>
      <c r="F42" s="46">
        <f>SUM(F38:F41,F27:F36,F9:F25)*0.2</f>
        <v>0.36316799999999999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2.4935040000000002</v>
      </c>
      <c r="D43" s="50">
        <f>SUM(D38:D40,D27:D36,D9:D25)+D41+D42</f>
        <v>2.4935040000000002</v>
      </c>
      <c r="E43" s="50">
        <f>SUM(E38:E40,E27:E36,E9:E25)+E41+E42</f>
        <v>1.982448</v>
      </c>
      <c r="F43" s="50">
        <f>SUM(F38:F40,F27:F36,F9:F25)+F41+F42</f>
        <v>2.1790080000000001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(Форма)'!BC6&amp;", "&amp;'[1]Управителю (Форма)'!BC7</f>
        <v>вул. Текстильникiв, 15а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(Форма)'!BC9</f>
        <v>0.29899999999999999</v>
      </c>
      <c r="D9" s="20">
        <f>C9</f>
        <v>0.29899999999999999</v>
      </c>
      <c r="E9" s="20">
        <f>C9</f>
        <v>0.29899999999999999</v>
      </c>
      <c r="F9" s="20">
        <f>C9</f>
        <v>0.29899999999999999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(Форма)'!BC10</f>
        <v>0.29599999999999999</v>
      </c>
      <c r="D10" s="20">
        <f t="shared" ref="D10:D25" si="0">C10</f>
        <v>0.29599999999999999</v>
      </c>
      <c r="E10" s="20"/>
      <c r="F10" s="20">
        <f t="shared" ref="F10:F25" si="1">C10</f>
        <v>0.29599999999999999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(Форма)'!BC11</f>
        <v>0.27</v>
      </c>
      <c r="D11" s="20">
        <f t="shared" si="0"/>
        <v>0.27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(Форма)'!BC12</f>
        <v>5.0000000000000001E-3</v>
      </c>
      <c r="D12" s="20">
        <f t="shared" si="0"/>
        <v>5.0000000000000001E-3</v>
      </c>
      <c r="E12" s="20">
        <f t="shared" ref="E12:E25" si="2">C12</f>
        <v>5.0000000000000001E-3</v>
      </c>
      <c r="F12" s="20">
        <f t="shared" si="1"/>
        <v>5.0000000000000001E-3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(Форма)'!BC13</f>
        <v>0.20599999999999999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(Форма)'!BC14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(Форма)'!BC15</f>
        <v>0.17199999999999999</v>
      </c>
      <c r="D15" s="25">
        <f t="shared" si="0"/>
        <v>0.17199999999999999</v>
      </c>
      <c r="E15" s="25">
        <f t="shared" si="2"/>
        <v>0.17199999999999999</v>
      </c>
      <c r="F15" s="25">
        <f t="shared" si="1"/>
        <v>0.17199999999999999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(Форма)'!BC22</f>
        <v>0.01</v>
      </c>
      <c r="D22" s="20">
        <f t="shared" si="0"/>
        <v>0.01</v>
      </c>
      <c r="E22" s="20">
        <f t="shared" si="2"/>
        <v>0.01</v>
      </c>
      <c r="F22" s="20">
        <f t="shared" si="1"/>
        <v>0.01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(Форма)'!BC23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(Форма)'!BC24</f>
        <v>2.1999999999999999E-2</v>
      </c>
      <c r="D24" s="20">
        <f t="shared" si="0"/>
        <v>2.1999999999999999E-2</v>
      </c>
      <c r="E24" s="20">
        <f t="shared" si="2"/>
        <v>2.1999999999999999E-2</v>
      </c>
      <c r="F24" s="20">
        <f t="shared" si="1"/>
        <v>2.1999999999999999E-2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(Форма)'!BC25</f>
        <v>1.7000000000000001E-2</v>
      </c>
      <c r="D25" s="20">
        <f t="shared" si="0"/>
        <v>1.7000000000000001E-2</v>
      </c>
      <c r="E25" s="20">
        <f t="shared" si="2"/>
        <v>1.7000000000000001E-2</v>
      </c>
      <c r="F25" s="20">
        <f t="shared" si="1"/>
        <v>1.7000000000000001E-2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(Форма)'!BC27</f>
        <v>1.2E-2</v>
      </c>
      <c r="D27" s="20">
        <f t="shared" ref="D27:D36" si="3">C27</f>
        <v>1.2E-2</v>
      </c>
      <c r="E27" s="20">
        <f t="shared" ref="E27:E36" si="4">C27</f>
        <v>1.2E-2</v>
      </c>
      <c r="F27" s="20">
        <f t="shared" ref="F27:F36" si="5">C27</f>
        <v>1.2E-2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(Форма)'!BC28</f>
        <v>0.23200000000000001</v>
      </c>
      <c r="D28" s="38">
        <f t="shared" si="3"/>
        <v>0.23200000000000001</v>
      </c>
      <c r="E28" s="38">
        <f t="shared" si="4"/>
        <v>0.23200000000000001</v>
      </c>
      <c r="F28" s="38">
        <f t="shared" si="5"/>
        <v>0.23200000000000001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(Форма)'!BC38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(Форма)'!BC39</f>
        <v>0.27500000000000002</v>
      </c>
      <c r="D39" s="20">
        <f>C39</f>
        <v>0.27500000000000002</v>
      </c>
      <c r="E39" s="20">
        <f>C39</f>
        <v>0.27500000000000002</v>
      </c>
      <c r="F39" s="20">
        <f>C39</f>
        <v>0.27500000000000002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(Форма)'!BC40</f>
        <v>0.249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0.27403999999999984</v>
      </c>
      <c r="D41" s="42">
        <f>SUM(D38:D40,D27:D36,D9:D25)*('[1]Управителю (Форма)'!$D$3-1)</f>
        <v>0.35138999999999976</v>
      </c>
      <c r="E41" s="42">
        <f>SUM(E38:E40,E27:E36,E9:E25)*('[1]Управителю (Форма)'!$D$3-1)</f>
        <v>0.17781999999999989</v>
      </c>
      <c r="F41" s="42">
        <f>SUM(F38:F40,F27:F36,F9:F25)*('[1]Управителю (Форма)'!$D$3-1)</f>
        <v>0.22813999999999984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0.37720799999999993</v>
      </c>
      <c r="D42" s="46">
        <f>SUM(D38:D41,D27:D36,D9:D25)*0.2</f>
        <v>0.48367799999999983</v>
      </c>
      <c r="E42" s="46">
        <f>SUM(E38:E41,E27:E36,E9:E25)*0.2</f>
        <v>0.2447639999999999</v>
      </c>
      <c r="F42" s="46">
        <f>SUM(F38:F41,F27:F36,F9:F25)*0.2</f>
        <v>0.31402799999999992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2.2632479999999995</v>
      </c>
      <c r="D43" s="50">
        <f>SUM(D38:D40,D27:D36,D9:D25)+D41+D42</f>
        <v>2.902067999999999</v>
      </c>
      <c r="E43" s="50">
        <f>SUM(E38:E40,E27:E36,E9:E25)+E41+E42</f>
        <v>1.4685839999999997</v>
      </c>
      <c r="F43" s="50">
        <f>SUM(F38:F40,F27:F36,F9:F25)+F41+F42</f>
        <v>1.8841679999999994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(Форма)'!BB6&amp;", "&amp;'[1]Управителю (Форма)'!BB7</f>
        <v>вул. Текстильникiв, 15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(Форма)'!BB9</f>
        <v>0.42199999999999999</v>
      </c>
      <c r="D9" s="20">
        <f>C9</f>
        <v>0.42199999999999999</v>
      </c>
      <c r="E9" s="20">
        <f>C9</f>
        <v>0.42199999999999999</v>
      </c>
      <c r="F9" s="20">
        <f>C9</f>
        <v>0.42199999999999999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(Форма)'!BB10</f>
        <v>0.33800000000000002</v>
      </c>
      <c r="D10" s="20">
        <f t="shared" ref="D10:D25" si="0">C10</f>
        <v>0.33800000000000002</v>
      </c>
      <c r="E10" s="20"/>
      <c r="F10" s="20">
        <f t="shared" ref="F10:F25" si="1">C10</f>
        <v>0.33800000000000002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(Форма)'!BB11</f>
        <v>0.186</v>
      </c>
      <c r="D11" s="20">
        <f t="shared" si="0"/>
        <v>0.186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(Форма)'!BB12</f>
        <v>6.0000000000000001E-3</v>
      </c>
      <c r="D12" s="20">
        <f t="shared" si="0"/>
        <v>6.0000000000000001E-3</v>
      </c>
      <c r="E12" s="20">
        <f t="shared" ref="E12:E25" si="2">C12</f>
        <v>6.0000000000000001E-3</v>
      </c>
      <c r="F12" s="20">
        <f t="shared" si="1"/>
        <v>6.0000000000000001E-3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(Форма)'!BB13</f>
        <v>0.16700000000000001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(Форма)'!BB14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(Форма)'!BB15</f>
        <v>0.221</v>
      </c>
      <c r="D15" s="25">
        <f t="shared" si="0"/>
        <v>0.221</v>
      </c>
      <c r="E15" s="25">
        <f t="shared" si="2"/>
        <v>0.221</v>
      </c>
      <c r="F15" s="25">
        <f t="shared" si="1"/>
        <v>0.221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(Форма)'!BB22</f>
        <v>1.2E-2</v>
      </c>
      <c r="D22" s="20">
        <f t="shared" si="0"/>
        <v>1.2E-2</v>
      </c>
      <c r="E22" s="20">
        <f t="shared" si="2"/>
        <v>1.2E-2</v>
      </c>
      <c r="F22" s="20">
        <f t="shared" si="1"/>
        <v>1.2E-2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(Форма)'!BB23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(Форма)'!BB24</f>
        <v>2.3E-2</v>
      </c>
      <c r="D24" s="20">
        <f t="shared" si="0"/>
        <v>2.3E-2</v>
      </c>
      <c r="E24" s="20">
        <f t="shared" si="2"/>
        <v>2.3E-2</v>
      </c>
      <c r="F24" s="20">
        <f t="shared" si="1"/>
        <v>2.3E-2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(Форма)'!BB25</f>
        <v>4.5999999999999999E-2</v>
      </c>
      <c r="D25" s="20">
        <f t="shared" si="0"/>
        <v>4.5999999999999999E-2</v>
      </c>
      <c r="E25" s="20">
        <f t="shared" si="2"/>
        <v>4.5999999999999999E-2</v>
      </c>
      <c r="F25" s="20">
        <f t="shared" si="1"/>
        <v>4.5999999999999999E-2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(Форма)'!BB27</f>
        <v>2.5999999999999999E-2</v>
      </c>
      <c r="D27" s="20">
        <f t="shared" ref="D27:D36" si="3">C27</f>
        <v>2.5999999999999999E-2</v>
      </c>
      <c r="E27" s="20">
        <f t="shared" ref="E27:E36" si="4">C27</f>
        <v>2.5999999999999999E-2</v>
      </c>
      <c r="F27" s="20">
        <f t="shared" ref="F27:F36" si="5">C27</f>
        <v>2.5999999999999999E-2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(Форма)'!BB28</f>
        <v>0.39200000000000002</v>
      </c>
      <c r="D28" s="38">
        <f t="shared" si="3"/>
        <v>0.39200000000000002</v>
      </c>
      <c r="E28" s="38">
        <f t="shared" si="4"/>
        <v>0.39200000000000002</v>
      </c>
      <c r="F28" s="38">
        <f t="shared" si="5"/>
        <v>0.39200000000000002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(Форма)'!BB38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(Форма)'!BB39</f>
        <v>0.04</v>
      </c>
      <c r="D39" s="20">
        <f>C39</f>
        <v>0.04</v>
      </c>
      <c r="E39" s="20">
        <f>C39</f>
        <v>0.04</v>
      </c>
      <c r="F39" s="20">
        <f>C39</f>
        <v>0.04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(Форма)'!BB40</f>
        <v>0.108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0.29137999999999986</v>
      </c>
      <c r="D41" s="42">
        <f>SUM(D38:D40,D27:D36,D9:D25)*('[1]Управителю (Форма)'!$D$3-1)</f>
        <v>0.33812999999999982</v>
      </c>
      <c r="E41" s="42">
        <f>SUM(E38:E40,E27:E36,E9:E25)*('[1]Управителю (Форма)'!$D$3-1)</f>
        <v>0.2022999999999999</v>
      </c>
      <c r="F41" s="42">
        <f>SUM(F38:F40,F27:F36,F9:F25)*('[1]Управителю (Форма)'!$D$3-1)</f>
        <v>0.25975999999999988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0.40107599999999999</v>
      </c>
      <c r="D42" s="46">
        <f>SUM(D38:D41,D27:D36,D9:D25)*0.2</f>
        <v>0.46542600000000001</v>
      </c>
      <c r="E42" s="46">
        <f>SUM(E38:E41,E27:E36,E9:E25)*0.2</f>
        <v>0.27845999999999999</v>
      </c>
      <c r="F42" s="46">
        <f>SUM(F38:F41,F27:F36,F9:F25)*0.2</f>
        <v>0.35755199999999998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2.4064559999999995</v>
      </c>
      <c r="D43" s="50">
        <f>SUM(D38:D40,D27:D36,D9:D25)+D41+D42</f>
        <v>2.7925559999999994</v>
      </c>
      <c r="E43" s="50">
        <f>SUM(E38:E40,E27:E36,E9:E25)+E41+E42</f>
        <v>1.6707599999999998</v>
      </c>
      <c r="F43" s="50">
        <f>SUM(F38:F40,F27:F36,F9:F25)+F41+F42</f>
        <v>2.1453120000000001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(Форма)'!BA6&amp;", "&amp;'[1]Управителю (Форма)'!BA7</f>
        <v>вул. Текстильникiв, 14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1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(Форма)'!BA9</f>
        <v>0.84499999999999997</v>
      </c>
      <c r="D9" s="20">
        <f>C9</f>
        <v>0.84499999999999997</v>
      </c>
      <c r="E9" s="20">
        <f>C9</f>
        <v>0.84499999999999997</v>
      </c>
      <c r="F9" s="20">
        <f>C9</f>
        <v>0.84499999999999997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(Форма)'!BA10</f>
        <v>0.13100000000000001</v>
      </c>
      <c r="D10" s="20">
        <f t="shared" ref="D10:D25" si="0">C10</f>
        <v>0.13100000000000001</v>
      </c>
      <c r="E10" s="20"/>
      <c r="F10" s="20">
        <f t="shared" ref="F10:F25" si="1">C10</f>
        <v>0.13100000000000001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(Форма)'!BA11</f>
        <v>0.28499999999999998</v>
      </c>
      <c r="D11" s="20">
        <f t="shared" si="0"/>
        <v>0.28499999999999998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(Форма)'!BA12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(Форма)'!BA15</f>
        <v>0.19400000000000001</v>
      </c>
      <c r="D15" s="25">
        <f t="shared" si="0"/>
        <v>0.19400000000000001</v>
      </c>
      <c r="E15" s="25">
        <f t="shared" si="2"/>
        <v>0.19400000000000001</v>
      </c>
      <c r="F15" s="25">
        <f t="shared" si="1"/>
        <v>0.19400000000000001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(Форма)'!BA22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(Форма)'!BA23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(Форма)'!BA24</f>
        <v>3.2000000000000001E-2</v>
      </c>
      <c r="D24" s="20">
        <f t="shared" si="0"/>
        <v>3.2000000000000001E-2</v>
      </c>
      <c r="E24" s="20">
        <f t="shared" si="2"/>
        <v>3.2000000000000001E-2</v>
      </c>
      <c r="F24" s="20">
        <f t="shared" si="1"/>
        <v>3.2000000000000001E-2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(Форма)'!BA25</f>
        <v>5.6000000000000001E-2</v>
      </c>
      <c r="D25" s="20">
        <f t="shared" si="0"/>
        <v>5.6000000000000001E-2</v>
      </c>
      <c r="E25" s="20">
        <f t="shared" si="2"/>
        <v>5.6000000000000001E-2</v>
      </c>
      <c r="F25" s="20">
        <f t="shared" si="1"/>
        <v>5.6000000000000001E-2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(Форма)'!BA27</f>
        <v>1.9E-2</v>
      </c>
      <c r="D27" s="20">
        <f t="shared" ref="D27:D36" si="3">C27</f>
        <v>1.9E-2</v>
      </c>
      <c r="E27" s="20">
        <f t="shared" ref="E27:E36" si="4">C27</f>
        <v>1.9E-2</v>
      </c>
      <c r="F27" s="20">
        <f t="shared" ref="F27:F36" si="5">C27</f>
        <v>1.9E-2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(Форма)'!BA28</f>
        <v>0.20899999999999999</v>
      </c>
      <c r="D28" s="38">
        <f t="shared" si="3"/>
        <v>0.20899999999999999</v>
      </c>
      <c r="E28" s="38">
        <f t="shared" si="4"/>
        <v>0.20899999999999999</v>
      </c>
      <c r="F28" s="38">
        <f t="shared" si="5"/>
        <v>0.20899999999999999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(Форма)'!BA38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(Форма)'!BA39</f>
        <v>0.123</v>
      </c>
      <c r="D39" s="20">
        <f>C39</f>
        <v>0.123</v>
      </c>
      <c r="E39" s="20">
        <f>C39</f>
        <v>0.123</v>
      </c>
      <c r="F39" s="20">
        <f>C39</f>
        <v>0.123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0.32214999999999988</v>
      </c>
      <c r="D41" s="42">
        <f>SUM(D38:D40,D27:D36,D9:D25)*('[1]Управителю (Форма)'!$D$3-1)</f>
        <v>0.32214999999999988</v>
      </c>
      <c r="E41" s="42">
        <f>SUM(E38:E40,E27:E36,E9:E25)*('[1]Управителю (Форма)'!$D$3-1)</f>
        <v>0.25142999999999993</v>
      </c>
      <c r="F41" s="42">
        <f>SUM(F38:F40,F27:F36,F9:F25)*('[1]Управителю (Форма)'!$D$3-1)</f>
        <v>0.27369999999999989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0.44342999999999999</v>
      </c>
      <c r="D42" s="46">
        <f>SUM(D38:D41,D27:D36,D9:D25)*0.2</f>
        <v>0.44342999999999999</v>
      </c>
      <c r="E42" s="46">
        <f>SUM(E38:E41,E27:E36,E9:E25)*0.2</f>
        <v>0.346086</v>
      </c>
      <c r="F42" s="46">
        <f>SUM(F38:F41,F27:F36,F9:F25)*0.2</f>
        <v>0.37674000000000002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2.6605799999999995</v>
      </c>
      <c r="D43" s="50">
        <f>SUM(D38:D40,D27:D36,D9:D25)+D41+D42</f>
        <v>2.6605799999999995</v>
      </c>
      <c r="E43" s="50">
        <f>SUM(E38:E40,E27:E36,E9:E25)+E41+E42</f>
        <v>2.0765160000000003</v>
      </c>
      <c r="F43" s="50">
        <f>SUM(F38:F40,F27:F36,F9:F25)+F41+F42</f>
        <v>2.26044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(Форма)'!AZ6&amp;", "&amp;'[1]Управителю (Форма)'!AZ7</f>
        <v>вул. Текстильникiв, 13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(Форма)'!AZ9</f>
        <v>0.30299999999999999</v>
      </c>
      <c r="D9" s="20">
        <f>C9</f>
        <v>0.30299999999999999</v>
      </c>
      <c r="E9" s="20">
        <f>C9</f>
        <v>0.30299999999999999</v>
      </c>
      <c r="F9" s="20">
        <f>C9</f>
        <v>0.30299999999999999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(Форма)'!AZ10</f>
        <v>0.108</v>
      </c>
      <c r="D10" s="20">
        <f t="shared" ref="D10:D25" si="0">C10</f>
        <v>0.108</v>
      </c>
      <c r="E10" s="20"/>
      <c r="F10" s="20">
        <f t="shared" ref="F10:F25" si="1">C10</f>
        <v>0.108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(Форма)'!AZ11</f>
        <v>0.25600000000000001</v>
      </c>
      <c r="D11" s="20">
        <f t="shared" si="0"/>
        <v>0.25600000000000001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(Форма)'!AZ12</f>
        <v>5.0000000000000001E-3</v>
      </c>
      <c r="D12" s="20">
        <f t="shared" si="0"/>
        <v>5.0000000000000001E-3</v>
      </c>
      <c r="E12" s="20">
        <f t="shared" ref="E12:E25" si="2">C12</f>
        <v>5.0000000000000001E-3</v>
      </c>
      <c r="F12" s="20">
        <f t="shared" si="1"/>
        <v>5.0000000000000001E-3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(Форма)'!AZ15</f>
        <v>0.26400000000000001</v>
      </c>
      <c r="D15" s="25">
        <f t="shared" si="0"/>
        <v>0.26400000000000001</v>
      </c>
      <c r="E15" s="25">
        <f t="shared" si="2"/>
        <v>0.26400000000000001</v>
      </c>
      <c r="F15" s="25">
        <f t="shared" si="1"/>
        <v>0.26400000000000001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(Форма)'!AZ22</f>
        <v>2.4E-2</v>
      </c>
      <c r="D22" s="20">
        <f t="shared" si="0"/>
        <v>2.4E-2</v>
      </c>
      <c r="E22" s="20">
        <f t="shared" si="2"/>
        <v>2.4E-2</v>
      </c>
      <c r="F22" s="20">
        <f t="shared" si="1"/>
        <v>2.4E-2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(Форма)'!AZ23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(Форма)'!AZ24</f>
        <v>3.1E-2</v>
      </c>
      <c r="D24" s="20">
        <f t="shared" si="0"/>
        <v>3.1E-2</v>
      </c>
      <c r="E24" s="20">
        <f t="shared" si="2"/>
        <v>3.1E-2</v>
      </c>
      <c r="F24" s="20">
        <f t="shared" si="1"/>
        <v>3.1E-2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(Форма)'!AZ25</f>
        <v>6.2E-2</v>
      </c>
      <c r="D25" s="20">
        <f t="shared" si="0"/>
        <v>6.2E-2</v>
      </c>
      <c r="E25" s="20">
        <f t="shared" si="2"/>
        <v>6.2E-2</v>
      </c>
      <c r="F25" s="20">
        <f t="shared" si="1"/>
        <v>6.2E-2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(Форма)'!AZ27</f>
        <v>3.6999999999999998E-2</v>
      </c>
      <c r="D27" s="20">
        <f t="shared" ref="D27:D36" si="3">C27</f>
        <v>3.6999999999999998E-2</v>
      </c>
      <c r="E27" s="20">
        <f t="shared" ref="E27:E36" si="4">C27</f>
        <v>3.6999999999999998E-2</v>
      </c>
      <c r="F27" s="20">
        <f t="shared" ref="F27:F36" si="5">C27</f>
        <v>3.6999999999999998E-2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(Форма)'!AZ28</f>
        <v>0.54900000000000004</v>
      </c>
      <c r="D28" s="38">
        <f t="shared" si="3"/>
        <v>0.54900000000000004</v>
      </c>
      <c r="E28" s="38">
        <f t="shared" si="4"/>
        <v>0.54900000000000004</v>
      </c>
      <c r="F28" s="38">
        <f t="shared" si="5"/>
        <v>0.54900000000000004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(Форма)'!AZ38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(Форма)'!AZ39</f>
        <v>0.11899999999999999</v>
      </c>
      <c r="D39" s="20">
        <f>C39</f>
        <v>0.11899999999999999</v>
      </c>
      <c r="E39" s="20">
        <f>C39</f>
        <v>0.11899999999999999</v>
      </c>
      <c r="F39" s="20">
        <f>C39</f>
        <v>0.11899999999999999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0.29919999999999985</v>
      </c>
      <c r="D41" s="42">
        <f>SUM(D38:D40,D27:D36,D9:D25)*('[1]Управителю (Форма)'!$D$3-1)</f>
        <v>0.29919999999999985</v>
      </c>
      <c r="E41" s="42">
        <f>SUM(E38:E40,E27:E36,E9:E25)*('[1]Управителю (Форма)'!$D$3-1)</f>
        <v>0.23731999999999989</v>
      </c>
      <c r="F41" s="42">
        <f>SUM(F38:F40,F27:F36,F9:F25)*('[1]Управителю (Форма)'!$D$3-1)</f>
        <v>0.25567999999999991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0.41183999999999998</v>
      </c>
      <c r="D42" s="46">
        <f>SUM(D38:D41,D27:D36,D9:D25)*0.2</f>
        <v>0.41183999999999998</v>
      </c>
      <c r="E42" s="46">
        <f>SUM(E38:E41,E27:E36,E9:E25)*0.2</f>
        <v>0.32666399999999995</v>
      </c>
      <c r="F42" s="46">
        <f>SUM(F38:F41,F27:F36,F9:F25)*0.2</f>
        <v>0.35193599999999997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2.4710399999999995</v>
      </c>
      <c r="D43" s="50">
        <f>SUM(D38:D40,D27:D36,D9:D25)+D41+D42</f>
        <v>2.4710399999999995</v>
      </c>
      <c r="E43" s="50">
        <f>SUM(E38:E40,E27:E36,E9:E25)+E41+E42</f>
        <v>1.9599839999999999</v>
      </c>
      <c r="F43" s="50">
        <f>SUM(F38:F40,F27:F36,F9:F25)+F41+F42</f>
        <v>2.1116159999999997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(Форма)'!AY6&amp;", "&amp;'[1]Управителю (Форма)'!AY7</f>
        <v>вул. Текстильникiв, 12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(Форма)'!AY9</f>
        <v>0.24299999999999999</v>
      </c>
      <c r="D9" s="20">
        <f>C9</f>
        <v>0.24299999999999999</v>
      </c>
      <c r="E9" s="20">
        <f>C9</f>
        <v>0.24299999999999999</v>
      </c>
      <c r="F9" s="20">
        <f>C9</f>
        <v>0.24299999999999999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(Форма)'!AY10</f>
        <v>7.9000000000000001E-2</v>
      </c>
      <c r="D10" s="20">
        <f t="shared" ref="D10:D25" si="0">C10</f>
        <v>7.9000000000000001E-2</v>
      </c>
      <c r="E10" s="20"/>
      <c r="F10" s="20">
        <f t="shared" ref="F10:F25" si="1">C10</f>
        <v>7.9000000000000001E-2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(Форма)'!AY11</f>
        <v>0.59599999999999997</v>
      </c>
      <c r="D11" s="20">
        <f t="shared" si="0"/>
        <v>0.59599999999999997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(Форма)'!AY12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(Форма)'!AY15</f>
        <v>0.20699999999999999</v>
      </c>
      <c r="D15" s="25">
        <f t="shared" si="0"/>
        <v>0.20699999999999999</v>
      </c>
      <c r="E15" s="25">
        <f t="shared" si="2"/>
        <v>0.20699999999999999</v>
      </c>
      <c r="F15" s="25">
        <f t="shared" si="1"/>
        <v>0.20699999999999999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(Форма)'!AY22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(Форма)'!AY23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(Форма)'!AY24</f>
        <v>2.1999999999999999E-2</v>
      </c>
      <c r="D24" s="20">
        <f t="shared" si="0"/>
        <v>2.1999999999999999E-2</v>
      </c>
      <c r="E24" s="20">
        <f t="shared" si="2"/>
        <v>2.1999999999999999E-2</v>
      </c>
      <c r="F24" s="20">
        <f t="shared" si="1"/>
        <v>2.1999999999999999E-2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(Форма)'!AY25</f>
        <v>6.4000000000000001E-2</v>
      </c>
      <c r="D25" s="20">
        <f t="shared" si="0"/>
        <v>6.4000000000000001E-2</v>
      </c>
      <c r="E25" s="20">
        <f t="shared" si="2"/>
        <v>6.4000000000000001E-2</v>
      </c>
      <c r="F25" s="20">
        <f t="shared" si="1"/>
        <v>6.4000000000000001E-2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(Форма)'!AY27</f>
        <v>0.02</v>
      </c>
      <c r="D27" s="20">
        <f t="shared" ref="D27:D36" si="3">C27</f>
        <v>0.02</v>
      </c>
      <c r="E27" s="20">
        <f t="shared" ref="E27:E36" si="4">C27</f>
        <v>0.02</v>
      </c>
      <c r="F27" s="20">
        <f t="shared" ref="F27:F36" si="5">C27</f>
        <v>0.02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(Форма)'!AY28</f>
        <v>0.32100000000000001</v>
      </c>
      <c r="D28" s="38">
        <f t="shared" si="3"/>
        <v>0.32100000000000001</v>
      </c>
      <c r="E28" s="38">
        <f t="shared" si="4"/>
        <v>0.32100000000000001</v>
      </c>
      <c r="F28" s="38">
        <f t="shared" si="5"/>
        <v>0.32100000000000001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(Форма)'!AY38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(Форма)'!AY39</f>
        <v>0.11899999999999999</v>
      </c>
      <c r="D39" s="20">
        <f>C39</f>
        <v>0.11899999999999999</v>
      </c>
      <c r="E39" s="20">
        <f>C39</f>
        <v>0.11899999999999999</v>
      </c>
      <c r="F39" s="20">
        <f>C39</f>
        <v>0.11899999999999999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0.28423999999999988</v>
      </c>
      <c r="D41" s="42">
        <f>SUM(D38:D40,D27:D36,D9:D25)*('[1]Управителю (Форма)'!$D$3-1)</f>
        <v>0.28423999999999988</v>
      </c>
      <c r="E41" s="42">
        <f>SUM(E38:E40,E27:E36,E9:E25)*('[1]Управителю (Форма)'!$D$3-1)</f>
        <v>0.16948999999999992</v>
      </c>
      <c r="F41" s="42">
        <f>SUM(F38:F40,F27:F36,F9:F25)*('[1]Управителю (Форма)'!$D$3-1)</f>
        <v>0.18291999999999989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0.39124800000000004</v>
      </c>
      <c r="D42" s="46">
        <f>SUM(D38:D41,D27:D36,D9:D25)*0.2</f>
        <v>0.39124800000000004</v>
      </c>
      <c r="E42" s="46">
        <f>SUM(E38:E41,E27:E36,E9:E25)*0.2</f>
        <v>0.23329800000000001</v>
      </c>
      <c r="F42" s="46">
        <f>SUM(F38:F41,F27:F36,F9:F25)*0.2</f>
        <v>0.25178399999999995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2.3474880000000002</v>
      </c>
      <c r="D43" s="50">
        <f>SUM(D38:D40,D27:D36,D9:D25)+D41+D42</f>
        <v>2.3474880000000002</v>
      </c>
      <c r="E43" s="50">
        <f>SUM(E38:E40,E27:E36,E9:E25)+E41+E42</f>
        <v>1.3997879999999998</v>
      </c>
      <c r="F43" s="50">
        <f>SUM(F38:F40,F27:F36,F9:F25)+F41+F42</f>
        <v>1.5107039999999998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(Форма)'!AX6&amp;", "&amp;'[1]Управителю (Форма)'!AX7</f>
        <v>вул. Текстильникiв, 11б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(Форма)'!AX9</f>
        <v>0.42899999999999999</v>
      </c>
      <c r="D9" s="20">
        <f>C9</f>
        <v>0.42899999999999999</v>
      </c>
      <c r="E9" s="20">
        <f>C9</f>
        <v>0.42899999999999999</v>
      </c>
      <c r="F9" s="20">
        <f>C9</f>
        <v>0.42899999999999999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(Форма)'!AX10</f>
        <v>0.20799999999999999</v>
      </c>
      <c r="D10" s="20">
        <f t="shared" ref="D10:D25" si="0">C10</f>
        <v>0.20799999999999999</v>
      </c>
      <c r="E10" s="20"/>
      <c r="F10" s="20">
        <f t="shared" ref="F10:F25" si="1">C10</f>
        <v>0.20799999999999999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(Форма)'!AX11</f>
        <v>0.23100000000000001</v>
      </c>
      <c r="D11" s="20">
        <f t="shared" si="0"/>
        <v>0.23100000000000001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(Форма)'!AX12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(Форма)'!AX13</f>
        <v>0.21299999999999999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(Форма)'!AX14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(Форма)'!AX15</f>
        <v>0.245</v>
      </c>
      <c r="D15" s="25">
        <f t="shared" si="0"/>
        <v>0.245</v>
      </c>
      <c r="E15" s="25">
        <f t="shared" si="2"/>
        <v>0.245</v>
      </c>
      <c r="F15" s="25">
        <f t="shared" si="1"/>
        <v>0.245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(Форма)'!AX22</f>
        <v>1.4E-2</v>
      </c>
      <c r="D22" s="20">
        <f t="shared" si="0"/>
        <v>1.4E-2</v>
      </c>
      <c r="E22" s="20">
        <f t="shared" si="2"/>
        <v>1.4E-2</v>
      </c>
      <c r="F22" s="20">
        <f t="shared" si="1"/>
        <v>1.4E-2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(Форма)'!AX23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(Форма)'!AX24</f>
        <v>0.02</v>
      </c>
      <c r="D24" s="20">
        <f t="shared" si="0"/>
        <v>0.02</v>
      </c>
      <c r="E24" s="20">
        <f t="shared" si="2"/>
        <v>0.02</v>
      </c>
      <c r="F24" s="20">
        <f t="shared" si="1"/>
        <v>0.02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(Форма)'!AX25</f>
        <v>3.1E-2</v>
      </c>
      <c r="D25" s="20">
        <f t="shared" si="0"/>
        <v>3.1E-2</v>
      </c>
      <c r="E25" s="20">
        <f t="shared" si="2"/>
        <v>3.1E-2</v>
      </c>
      <c r="F25" s="20">
        <f t="shared" si="1"/>
        <v>3.1E-2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(Форма)'!AX27</f>
        <v>8.0000000000000002E-3</v>
      </c>
      <c r="D27" s="20">
        <f t="shared" ref="D27:D36" si="3">C27</f>
        <v>8.0000000000000002E-3</v>
      </c>
      <c r="E27" s="20">
        <f t="shared" ref="E27:E36" si="4">C27</f>
        <v>8.0000000000000002E-3</v>
      </c>
      <c r="F27" s="20">
        <f t="shared" ref="F27:F36" si="5">C27</f>
        <v>8.0000000000000002E-3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(Форма)'!AX28</f>
        <v>0.35699999999999998</v>
      </c>
      <c r="D28" s="38">
        <f t="shared" si="3"/>
        <v>0.35699999999999998</v>
      </c>
      <c r="E28" s="38">
        <f t="shared" si="4"/>
        <v>0.35699999999999998</v>
      </c>
      <c r="F28" s="38">
        <f t="shared" si="5"/>
        <v>0.35699999999999998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(Форма)'!AX38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(Форма)'!AX39</f>
        <v>0.14199999999999999</v>
      </c>
      <c r="D39" s="20">
        <f>C39</f>
        <v>0.14199999999999999</v>
      </c>
      <c r="E39" s="20">
        <f>C39</f>
        <v>0.14199999999999999</v>
      </c>
      <c r="F39" s="20">
        <f>C39</f>
        <v>0.14199999999999999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(Форма)'!AX40</f>
        <v>0.13700000000000001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0.28865999999999986</v>
      </c>
      <c r="D41" s="42">
        <f>SUM(D38:D40,D27:D36,D9:D25)*('[1]Управителю (Форма)'!$D$3-1)</f>
        <v>0.34815999999999986</v>
      </c>
      <c r="E41" s="42">
        <f>SUM(E38:E40,E27:E36,E9:E25)*('[1]Управителю (Форма)'!$D$3-1)</f>
        <v>0.21402999999999989</v>
      </c>
      <c r="F41" s="42">
        <f>SUM(F38:F40,F27:F36,F9:F25)*('[1]Управителю (Форма)'!$D$3-1)</f>
        <v>0.24938999999999983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0.39733199999999996</v>
      </c>
      <c r="D42" s="46">
        <f>SUM(D38:D41,D27:D36,D9:D25)*0.2</f>
        <v>0.47923199999999994</v>
      </c>
      <c r="E42" s="46">
        <f>SUM(E38:E41,E27:E36,E9:E25)*0.2</f>
        <v>0.29460599999999992</v>
      </c>
      <c r="F42" s="46">
        <f>SUM(F38:F41,F27:F36,F9:F25)*0.2</f>
        <v>0.34327799999999997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2.3839919999999997</v>
      </c>
      <c r="D43" s="50">
        <f>SUM(D38:D40,D27:D36,D9:D25)+D41+D42</f>
        <v>2.8753920000000002</v>
      </c>
      <c r="E43" s="50">
        <f>SUM(E38:E40,E27:E36,E9:E25)+E41+E42</f>
        <v>1.7676359999999998</v>
      </c>
      <c r="F43" s="50">
        <f>SUM(F38:F40,F27:F36,F9:F25)+F41+F42</f>
        <v>2.0596679999999994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40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(Форма)'!CP6&amp;", "&amp;'[1]Управителю (Форма)'!CP7</f>
        <v>пров. Д. Самоквасова, 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(Форма)'!CP9</f>
        <v>2.5999999999999999E-2</v>
      </c>
      <c r="D9" s="20">
        <f>C9</f>
        <v>2.5999999999999999E-2</v>
      </c>
      <c r="E9" s="20">
        <f>C9</f>
        <v>2.5999999999999999E-2</v>
      </c>
      <c r="F9" s="20">
        <f>C9</f>
        <v>2.5999999999999999E-2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(Форма)'!CP10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(Форма)'!CP11</f>
        <v>0.34499999999999997</v>
      </c>
      <c r="D11" s="20">
        <f t="shared" si="0"/>
        <v>0.34499999999999997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(Форма)'!CP12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(Форма)'!CP15</f>
        <v>6.6000000000000003E-2</v>
      </c>
      <c r="D15" s="25">
        <f t="shared" si="0"/>
        <v>6.6000000000000003E-2</v>
      </c>
      <c r="E15" s="25">
        <f t="shared" si="2"/>
        <v>6.6000000000000003E-2</v>
      </c>
      <c r="F15" s="25">
        <f t="shared" si="1"/>
        <v>6.6000000000000003E-2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(Форма)'!CP22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(Форма)'!CP23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(Форма)'!CP24</f>
        <v>0.17499999999999999</v>
      </c>
      <c r="D24" s="20">
        <f t="shared" si="0"/>
        <v>0.17499999999999999</v>
      </c>
      <c r="E24" s="20">
        <f t="shared" si="2"/>
        <v>0.17499999999999999</v>
      </c>
      <c r="F24" s="20">
        <f t="shared" si="1"/>
        <v>0.17499999999999999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(Форма)'!CP25</f>
        <v>2.4E-2</v>
      </c>
      <c r="D25" s="20">
        <f t="shared" si="0"/>
        <v>2.4E-2</v>
      </c>
      <c r="E25" s="20">
        <f t="shared" si="2"/>
        <v>2.4E-2</v>
      </c>
      <c r="F25" s="20">
        <f t="shared" si="1"/>
        <v>2.4E-2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(Форма)'!CP27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(Форма)'!CP28</f>
        <v>0.26300000000000001</v>
      </c>
      <c r="D28" s="38">
        <f t="shared" si="3"/>
        <v>0.26300000000000001</v>
      </c>
      <c r="E28" s="38">
        <f t="shared" si="4"/>
        <v>0.26300000000000001</v>
      </c>
      <c r="F28" s="38">
        <f t="shared" si="5"/>
        <v>0.26300000000000001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(Форма)'!CP38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(Форма)'!CP39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0.15282999999999994</v>
      </c>
      <c r="D41" s="42">
        <f>SUM(D38:D40,D27:D36,D9:D25)*('[1]Управителю (Форма)'!$D$3-1)</f>
        <v>0.15282999999999994</v>
      </c>
      <c r="E41" s="42">
        <f>SUM(E38:E40,E27:E36,E9:E25)*('[1]Управителю (Форма)'!$D$3-1)</f>
        <v>9.4179999999999972E-2</v>
      </c>
      <c r="F41" s="42">
        <f>SUM(F38:F40,F27:F36,F9:F25)*('[1]Управителю (Форма)'!$D$3-1)</f>
        <v>9.4179999999999972E-2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0.21036600000000003</v>
      </c>
      <c r="D42" s="46">
        <f>SUM(D38:D41,D27:D36,D9:D25)*0.2</f>
        <v>0.21036600000000003</v>
      </c>
      <c r="E42" s="46">
        <f>SUM(E38:E41,E27:E36,E9:E25)*0.2</f>
        <v>0.129636</v>
      </c>
      <c r="F42" s="46">
        <f>SUM(F38:F41,F27:F36,F9:F25)*0.2</f>
        <v>0.129636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1.2621960000000001</v>
      </c>
      <c r="D43" s="50">
        <f>SUM(D38:D40,D27:D36,D9:D25)+D41+D42</f>
        <v>1.2621960000000001</v>
      </c>
      <c r="E43" s="50">
        <f>SUM(E38:E40,E27:E36,E9:E25)+E41+E42</f>
        <v>0.77781599999999995</v>
      </c>
      <c r="F43" s="50">
        <f>SUM(F38:F40,F27:F36,F9:F25)+F41+F42</f>
        <v>0.77781599999999995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19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(Форма)'!AW6&amp;", "&amp;'[1]Управителю (Форма)'!AW7</f>
        <v>вул. Текстильникiв, 11а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(Форма)'!AW9</f>
        <v>0.375</v>
      </c>
      <c r="D9" s="20">
        <f>C9</f>
        <v>0.375</v>
      </c>
      <c r="E9" s="20">
        <f>C9</f>
        <v>0.375</v>
      </c>
      <c r="F9" s="20">
        <f>C9</f>
        <v>0.375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(Форма)'!AW10</f>
        <v>0.217</v>
      </c>
      <c r="D10" s="20">
        <f t="shared" ref="D10:D25" si="0">C10</f>
        <v>0.217</v>
      </c>
      <c r="E10" s="20"/>
      <c r="F10" s="20">
        <f t="shared" ref="F10:F25" si="1">C10</f>
        <v>0.217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(Форма)'!AW11</f>
        <v>0.318</v>
      </c>
      <c r="D11" s="20">
        <f t="shared" si="0"/>
        <v>0.318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(Форма)'!AW12</f>
        <v>7.0000000000000001E-3</v>
      </c>
      <c r="D12" s="20">
        <f t="shared" si="0"/>
        <v>7.0000000000000001E-3</v>
      </c>
      <c r="E12" s="20">
        <f t="shared" ref="E12:E25" si="2">C12</f>
        <v>7.0000000000000001E-3</v>
      </c>
      <c r="F12" s="20">
        <f t="shared" si="1"/>
        <v>7.0000000000000001E-3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(Форма)'!AW13</f>
        <v>0.24099999999999999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(Форма)'!AW14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(Форма)'!AW15</f>
        <v>0.24299999999999999</v>
      </c>
      <c r="D15" s="25">
        <f t="shared" si="0"/>
        <v>0.24299999999999999</v>
      </c>
      <c r="E15" s="25">
        <f t="shared" si="2"/>
        <v>0.24299999999999999</v>
      </c>
      <c r="F15" s="25">
        <f t="shared" si="1"/>
        <v>0.24299999999999999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(Форма)'!AW22</f>
        <v>1.2999999999999999E-2</v>
      </c>
      <c r="D22" s="20">
        <f t="shared" si="0"/>
        <v>1.2999999999999999E-2</v>
      </c>
      <c r="E22" s="20">
        <f t="shared" si="2"/>
        <v>1.2999999999999999E-2</v>
      </c>
      <c r="F22" s="20">
        <f t="shared" si="1"/>
        <v>1.2999999999999999E-2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(Форма)'!AW23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(Форма)'!AW24</f>
        <v>2.1000000000000001E-2</v>
      </c>
      <c r="D24" s="20">
        <f t="shared" si="0"/>
        <v>2.1000000000000001E-2</v>
      </c>
      <c r="E24" s="20">
        <f t="shared" si="2"/>
        <v>2.1000000000000001E-2</v>
      </c>
      <c r="F24" s="20">
        <f t="shared" si="1"/>
        <v>2.1000000000000001E-2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(Форма)'!AW25</f>
        <v>3.5999999999999997E-2</v>
      </c>
      <c r="D25" s="20">
        <f t="shared" si="0"/>
        <v>3.5999999999999997E-2</v>
      </c>
      <c r="E25" s="20">
        <f t="shared" si="2"/>
        <v>3.5999999999999997E-2</v>
      </c>
      <c r="F25" s="20">
        <f t="shared" si="1"/>
        <v>3.5999999999999997E-2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(Форма)'!AW27</f>
        <v>7.0000000000000001E-3</v>
      </c>
      <c r="D27" s="20">
        <f t="shared" ref="D27:D36" si="3">C27</f>
        <v>7.0000000000000001E-3</v>
      </c>
      <c r="E27" s="20">
        <f t="shared" ref="E27:E36" si="4">C27</f>
        <v>7.0000000000000001E-3</v>
      </c>
      <c r="F27" s="20">
        <f t="shared" ref="F27:F36" si="5">C27</f>
        <v>7.0000000000000001E-3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(Форма)'!AW28</f>
        <v>0.316</v>
      </c>
      <c r="D28" s="38">
        <f t="shared" si="3"/>
        <v>0.316</v>
      </c>
      <c r="E28" s="38">
        <f t="shared" si="4"/>
        <v>0.316</v>
      </c>
      <c r="F28" s="38">
        <f t="shared" si="5"/>
        <v>0.316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(Форма)'!AW38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(Форма)'!AW39</f>
        <v>0.13900000000000001</v>
      </c>
      <c r="D39" s="20">
        <f>C39</f>
        <v>0.13900000000000001</v>
      </c>
      <c r="E39" s="20">
        <f>C39</f>
        <v>0.13900000000000001</v>
      </c>
      <c r="F39" s="20">
        <f>C39</f>
        <v>0.13900000000000001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(Форма)'!AW40</f>
        <v>0.13500000000000001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0.28797999999999985</v>
      </c>
      <c r="D41" s="42">
        <f>SUM(D38:D40,D27:D36,D9:D25)*('[1]Управителю (Форма)'!$D$3-1)</f>
        <v>0.35189999999999982</v>
      </c>
      <c r="E41" s="42">
        <f>SUM(E38:E40,E27:E36,E9:E25)*('[1]Управителю (Форма)'!$D$3-1)</f>
        <v>0.19702999999999987</v>
      </c>
      <c r="F41" s="42">
        <f>SUM(F38:F40,F27:F36,F9:F25)*('[1]Управителю (Форма)'!$D$3-1)</f>
        <v>0.23391999999999988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0.39639599999999997</v>
      </c>
      <c r="D42" s="46">
        <f>SUM(D38:D41,D27:D36,D9:D25)*0.2</f>
        <v>0.48437999999999992</v>
      </c>
      <c r="E42" s="46">
        <f>SUM(E38:E41,E27:E36,E9:E25)*0.2</f>
        <v>0.27120599999999995</v>
      </c>
      <c r="F42" s="46">
        <f>SUM(F38:F41,F27:F36,F9:F25)*0.2</f>
        <v>0.32198399999999999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2.3783759999999998</v>
      </c>
      <c r="D43" s="50">
        <f>SUM(D38:D40,D27:D36,D9:D25)+D41+D42</f>
        <v>2.9062799999999993</v>
      </c>
      <c r="E43" s="50">
        <f>SUM(E38:E40,E27:E36,E9:E25)+E41+E42</f>
        <v>1.6272359999999995</v>
      </c>
      <c r="F43" s="50">
        <f>SUM(F38:F40,F27:F36,F9:F25)+F41+F42</f>
        <v>1.9319039999999998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(Форма)'!AV6&amp;", "&amp;'[1]Управителю (Форма)'!AV7</f>
        <v>вул. Попова, 31в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6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(Форма)'!AV9</f>
        <v>0.19</v>
      </c>
      <c r="D9" s="20">
        <f>C9</f>
        <v>0.19</v>
      </c>
      <c r="E9" s="20">
        <f>C9</f>
        <v>0.19</v>
      </c>
      <c r="F9" s="20">
        <f>C9</f>
        <v>0.19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(Форма)'!AV10</f>
        <v>0.157</v>
      </c>
      <c r="D10" s="20">
        <f t="shared" ref="D10:D25" si="0">C10</f>
        <v>0.157</v>
      </c>
      <c r="E10" s="20"/>
      <c r="F10" s="20">
        <f t="shared" ref="F10:F25" si="1">C10</f>
        <v>0.157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(Форма)'!AV11</f>
        <v>0.157</v>
      </c>
      <c r="D11" s="20">
        <f t="shared" si="0"/>
        <v>0.157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(Форма)'!AV12</f>
        <v>4.0000000000000001E-3</v>
      </c>
      <c r="D12" s="20">
        <f t="shared" si="0"/>
        <v>4.0000000000000001E-3</v>
      </c>
      <c r="E12" s="20">
        <f t="shared" ref="E12:E25" si="2">C12</f>
        <v>4.0000000000000001E-3</v>
      </c>
      <c r="F12" s="20">
        <f t="shared" si="1"/>
        <v>4.0000000000000001E-3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(Форма)'!AV13</f>
        <v>0.126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(Форма)'!AV14</f>
        <v>1.7000000000000001E-2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(Форма)'!AV15</f>
        <v>0.16500000000000001</v>
      </c>
      <c r="D15" s="25">
        <f t="shared" si="0"/>
        <v>0.16500000000000001</v>
      </c>
      <c r="E15" s="25">
        <f t="shared" si="2"/>
        <v>0.16500000000000001</v>
      </c>
      <c r="F15" s="25">
        <f t="shared" si="1"/>
        <v>0.16500000000000001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(Форма)'!AV22</f>
        <v>4.0000000000000001E-3</v>
      </c>
      <c r="D22" s="20">
        <f t="shared" si="0"/>
        <v>4.0000000000000001E-3</v>
      </c>
      <c r="E22" s="20">
        <f t="shared" si="2"/>
        <v>4.0000000000000001E-3</v>
      </c>
      <c r="F22" s="20">
        <f t="shared" si="1"/>
        <v>4.0000000000000001E-3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(Форма)'!AV23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(Форма)'!AV24</f>
        <v>3.1E-2</v>
      </c>
      <c r="D24" s="20">
        <f t="shared" si="0"/>
        <v>3.1E-2</v>
      </c>
      <c r="E24" s="20">
        <f t="shared" si="2"/>
        <v>3.1E-2</v>
      </c>
      <c r="F24" s="20">
        <f t="shared" si="1"/>
        <v>3.1E-2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(Форма)'!AV25</f>
        <v>4.2000000000000003E-2</v>
      </c>
      <c r="D25" s="20">
        <f t="shared" si="0"/>
        <v>4.2000000000000003E-2</v>
      </c>
      <c r="E25" s="20">
        <f t="shared" si="2"/>
        <v>4.2000000000000003E-2</v>
      </c>
      <c r="F25" s="20">
        <f t="shared" si="1"/>
        <v>4.2000000000000003E-2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(Форма)'!AV27</f>
        <v>1.4E-2</v>
      </c>
      <c r="D27" s="20">
        <f t="shared" ref="D27:D36" si="3">C27</f>
        <v>1.4E-2</v>
      </c>
      <c r="E27" s="20">
        <f t="shared" ref="E27:E36" si="4">C27</f>
        <v>1.4E-2</v>
      </c>
      <c r="F27" s="20">
        <f t="shared" ref="F27:F36" si="5">C27</f>
        <v>1.4E-2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(Форма)'!AV28</f>
        <v>0.25700000000000001</v>
      </c>
      <c r="D28" s="38">
        <f t="shared" si="3"/>
        <v>0.25700000000000001</v>
      </c>
      <c r="E28" s="38">
        <f t="shared" si="4"/>
        <v>0.25700000000000001</v>
      </c>
      <c r="F28" s="38">
        <f t="shared" si="5"/>
        <v>0.25700000000000001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(Форма)'!AV38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(Форма)'!AV39</f>
        <v>6.6000000000000003E-2</v>
      </c>
      <c r="D39" s="20">
        <f>C39</f>
        <v>6.6000000000000003E-2</v>
      </c>
      <c r="E39" s="20">
        <f>C39</f>
        <v>6.6000000000000003E-2</v>
      </c>
      <c r="F39" s="20">
        <f>C39</f>
        <v>6.6000000000000003E-2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(Форма)'!AV40</f>
        <v>6.4000000000000001E-2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0.18495999999999993</v>
      </c>
      <c r="D41" s="42">
        <f>SUM(D38:D40,D27:D36,D9:D25)*('[1]Управителю (Форма)'!$D$3-1)</f>
        <v>0.2201499999999999</v>
      </c>
      <c r="E41" s="42">
        <f>SUM(E38:E40,E27:E36,E9:E25)*('[1]Управителю (Форма)'!$D$3-1)</f>
        <v>0.13157999999999997</v>
      </c>
      <c r="F41" s="42">
        <f>SUM(F38:F40,F27:F36,F9:F25)*('[1]Управителю (Форма)'!$D$3-1)</f>
        <v>0.15826999999999997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0.25459200000000004</v>
      </c>
      <c r="D42" s="46">
        <f>SUM(D38:D41,D27:D36,D9:D25)*0.2</f>
        <v>0.30302999999999997</v>
      </c>
      <c r="E42" s="46">
        <f>SUM(E38:E41,E27:E36,E9:E25)*0.2</f>
        <v>0.18111600000000005</v>
      </c>
      <c r="F42" s="46">
        <f>SUM(F38:F41,F27:F36,F9:F25)*0.2</f>
        <v>0.21785399999999999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1.527552</v>
      </c>
      <c r="D43" s="50">
        <f>SUM(D38:D40,D27:D36,D9:D25)+D41+D42</f>
        <v>1.8181799999999997</v>
      </c>
      <c r="E43" s="50">
        <f>SUM(E38:E40,E27:E36,E9:E25)+E41+E42</f>
        <v>1.0866960000000001</v>
      </c>
      <c r="F43" s="50">
        <f>SUM(F38:F40,F27:F36,F9:F25)+F41+F42</f>
        <v>1.3071240000000002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(Форма)'!AU6&amp;", "&amp;'[1]Управителю (Форма)'!AU7</f>
        <v>вул. Попова, 31б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7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(Форма)'!AU9</f>
        <v>0.17899999999999999</v>
      </c>
      <c r="D9" s="20">
        <f>C9</f>
        <v>0.17899999999999999</v>
      </c>
      <c r="E9" s="20">
        <f>C9</f>
        <v>0.17899999999999999</v>
      </c>
      <c r="F9" s="20">
        <f>C9</f>
        <v>0.17899999999999999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(Форма)'!AU10</f>
        <v>0.17</v>
      </c>
      <c r="D10" s="20">
        <f t="shared" ref="D10:D25" si="0">C10</f>
        <v>0.17</v>
      </c>
      <c r="E10" s="20"/>
      <c r="F10" s="20">
        <f t="shared" ref="F10:F25" si="1">C10</f>
        <v>0.17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(Форма)'!AU11</f>
        <v>0.157</v>
      </c>
      <c r="D11" s="20">
        <f t="shared" si="0"/>
        <v>0.157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(Форма)'!AU12</f>
        <v>4.0000000000000001E-3</v>
      </c>
      <c r="D12" s="20">
        <f t="shared" si="0"/>
        <v>4.0000000000000001E-3</v>
      </c>
      <c r="E12" s="20">
        <f t="shared" ref="E12:E25" si="2">C12</f>
        <v>4.0000000000000001E-3</v>
      </c>
      <c r="F12" s="20">
        <f t="shared" si="1"/>
        <v>4.0000000000000001E-3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(Форма)'!AU13</f>
        <v>0.128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(Форма)'!AU14</f>
        <v>1.9E-2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(Форма)'!AU15</f>
        <v>0.19400000000000001</v>
      </c>
      <c r="D15" s="25">
        <f t="shared" si="0"/>
        <v>0.19400000000000001</v>
      </c>
      <c r="E15" s="25">
        <f t="shared" si="2"/>
        <v>0.19400000000000001</v>
      </c>
      <c r="F15" s="25">
        <f t="shared" si="1"/>
        <v>0.19400000000000001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(Форма)'!AU22</f>
        <v>4.0000000000000001E-3</v>
      </c>
      <c r="D22" s="20">
        <f t="shared" si="0"/>
        <v>4.0000000000000001E-3</v>
      </c>
      <c r="E22" s="20">
        <f t="shared" si="2"/>
        <v>4.0000000000000001E-3</v>
      </c>
      <c r="F22" s="20">
        <f t="shared" si="1"/>
        <v>4.0000000000000001E-3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(Форма)'!AU23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(Форма)'!AU24</f>
        <v>3.4000000000000002E-2</v>
      </c>
      <c r="D24" s="20">
        <f t="shared" si="0"/>
        <v>3.4000000000000002E-2</v>
      </c>
      <c r="E24" s="20">
        <f t="shared" si="2"/>
        <v>3.4000000000000002E-2</v>
      </c>
      <c r="F24" s="20">
        <f t="shared" si="1"/>
        <v>3.4000000000000002E-2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(Форма)'!AU25</f>
        <v>3.5999999999999997E-2</v>
      </c>
      <c r="D25" s="20">
        <f t="shared" si="0"/>
        <v>3.5999999999999997E-2</v>
      </c>
      <c r="E25" s="20">
        <f t="shared" si="2"/>
        <v>3.5999999999999997E-2</v>
      </c>
      <c r="F25" s="20">
        <f t="shared" si="1"/>
        <v>3.5999999999999997E-2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(Форма)'!AU27</f>
        <v>1.7000000000000001E-2</v>
      </c>
      <c r="D27" s="20">
        <f t="shared" ref="D27:D36" si="3">C27</f>
        <v>1.7000000000000001E-2</v>
      </c>
      <c r="E27" s="20">
        <f t="shared" ref="E27:E36" si="4">C27</f>
        <v>1.7000000000000001E-2</v>
      </c>
      <c r="F27" s="20">
        <f t="shared" ref="F27:F36" si="5">C27</f>
        <v>1.7000000000000001E-2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(Форма)'!AU28</f>
        <v>0.26300000000000001</v>
      </c>
      <c r="D28" s="38">
        <f t="shared" si="3"/>
        <v>0.26300000000000001</v>
      </c>
      <c r="E28" s="38">
        <f t="shared" si="4"/>
        <v>0.26300000000000001</v>
      </c>
      <c r="F28" s="38">
        <f t="shared" si="5"/>
        <v>0.26300000000000001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(Форма)'!AU38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(Форма)'!AU39</f>
        <v>6.6000000000000003E-2</v>
      </c>
      <c r="D39" s="20">
        <f>C39</f>
        <v>6.6000000000000003E-2</v>
      </c>
      <c r="E39" s="20">
        <f>C39</f>
        <v>6.6000000000000003E-2</v>
      </c>
      <c r="F39" s="20">
        <f>C39</f>
        <v>6.6000000000000003E-2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(Форма)'!AU40</f>
        <v>5.8999999999999997E-2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0.19124999999999995</v>
      </c>
      <c r="D41" s="42">
        <f>SUM(D38:D40,D27:D36,D9:D25)*('[1]Управителю (Форма)'!$D$3-1)</f>
        <v>0.22626999999999989</v>
      </c>
      <c r="E41" s="42">
        <f>SUM(E38:E40,E27:E36,E9:E25)*('[1]Управителю (Форма)'!$D$3-1)</f>
        <v>0.13565999999999995</v>
      </c>
      <c r="F41" s="42">
        <f>SUM(F38:F40,F27:F36,F9:F25)*('[1]Управителю (Форма)'!$D$3-1)</f>
        <v>0.16455999999999996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0.26324999999999998</v>
      </c>
      <c r="D42" s="46">
        <f>SUM(D38:D41,D27:D36,D9:D25)*0.2</f>
        <v>0.31145400000000001</v>
      </c>
      <c r="E42" s="46">
        <f>SUM(E38:E41,E27:E36,E9:E25)*0.2</f>
        <v>0.18673200000000001</v>
      </c>
      <c r="F42" s="46">
        <f>SUM(F38:F41,F27:F36,F9:F25)*0.2</f>
        <v>0.22651200000000005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1.5795000000000001</v>
      </c>
      <c r="D43" s="50">
        <f>SUM(D38:D40,D27:D36,D9:D25)+D41+D42</f>
        <v>1.8687239999999998</v>
      </c>
      <c r="E43" s="50">
        <f>SUM(E38:E40,E27:E36,E9:E25)+E41+E42</f>
        <v>1.1203919999999998</v>
      </c>
      <c r="F43" s="50">
        <f>SUM(F38:F40,F27:F36,F9:F25)+F41+F42</f>
        <v>1.3590720000000003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28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(Форма)'!AT6&amp;", "&amp;'[1]Управителю (Форма)'!AT7</f>
        <v>вул. Попова, 31a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(Форма)'!AT9</f>
        <v>0.17199999999999999</v>
      </c>
      <c r="D9" s="20">
        <f>C9</f>
        <v>0.17199999999999999</v>
      </c>
      <c r="E9" s="20">
        <f>C9</f>
        <v>0.17199999999999999</v>
      </c>
      <c r="F9" s="20">
        <f>C9</f>
        <v>0.17199999999999999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(Форма)'!AT10</f>
        <v>0.153</v>
      </c>
      <c r="D10" s="20">
        <f t="shared" ref="D10:D25" si="0">C10</f>
        <v>0.153</v>
      </c>
      <c r="E10" s="20"/>
      <c r="F10" s="20">
        <f t="shared" ref="F10:F25" si="1">C10</f>
        <v>0.153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(Форма)'!AT11</f>
        <v>0.157</v>
      </c>
      <c r="D11" s="20">
        <f t="shared" si="0"/>
        <v>0.157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(Форма)'!AT12</f>
        <v>4.0000000000000001E-3</v>
      </c>
      <c r="D12" s="20">
        <f t="shared" si="0"/>
        <v>4.0000000000000001E-3</v>
      </c>
      <c r="E12" s="20">
        <f t="shared" ref="E12:E25" si="2">C12</f>
        <v>4.0000000000000001E-3</v>
      </c>
      <c r="F12" s="20">
        <f t="shared" si="1"/>
        <v>4.0000000000000001E-3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(Форма)'!AT13</f>
        <v>0.111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(Форма)'!AT14</f>
        <v>1.6E-2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(Форма)'!AT15</f>
        <v>0.18099999999999999</v>
      </c>
      <c r="D15" s="25">
        <f t="shared" si="0"/>
        <v>0.18099999999999999</v>
      </c>
      <c r="E15" s="25">
        <f t="shared" si="2"/>
        <v>0.18099999999999999</v>
      </c>
      <c r="F15" s="25">
        <f t="shared" si="1"/>
        <v>0.18099999999999999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(Форма)'!AT22</f>
        <v>5.0000000000000001E-3</v>
      </c>
      <c r="D22" s="20">
        <f t="shared" si="0"/>
        <v>5.0000000000000001E-3</v>
      </c>
      <c r="E22" s="20">
        <f t="shared" si="2"/>
        <v>5.0000000000000001E-3</v>
      </c>
      <c r="F22" s="20">
        <f t="shared" si="1"/>
        <v>5.0000000000000001E-3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(Форма)'!AT23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(Форма)'!AT24</f>
        <v>3.3000000000000002E-2</v>
      </c>
      <c r="D24" s="20">
        <f t="shared" si="0"/>
        <v>3.3000000000000002E-2</v>
      </c>
      <c r="E24" s="20">
        <f t="shared" si="2"/>
        <v>3.3000000000000002E-2</v>
      </c>
      <c r="F24" s="20">
        <f t="shared" si="1"/>
        <v>3.3000000000000002E-2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(Форма)'!AT25</f>
        <v>3.6999999999999998E-2</v>
      </c>
      <c r="D25" s="20">
        <f t="shared" si="0"/>
        <v>3.6999999999999998E-2</v>
      </c>
      <c r="E25" s="20">
        <f t="shared" si="2"/>
        <v>3.6999999999999998E-2</v>
      </c>
      <c r="F25" s="20">
        <f t="shared" si="1"/>
        <v>3.6999999999999998E-2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(Форма)'!AT27</f>
        <v>1.6E-2</v>
      </c>
      <c r="D27" s="20">
        <f t="shared" ref="D27:D36" si="3">C27</f>
        <v>1.6E-2</v>
      </c>
      <c r="E27" s="20">
        <f t="shared" ref="E27:E36" si="4">C27</f>
        <v>1.6E-2</v>
      </c>
      <c r="F27" s="20">
        <f t="shared" ref="F27:F36" si="5">C27</f>
        <v>1.6E-2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(Форма)'!AT28</f>
        <v>0.23599999999999999</v>
      </c>
      <c r="D28" s="38">
        <f t="shared" si="3"/>
        <v>0.23599999999999999</v>
      </c>
      <c r="E28" s="38">
        <f t="shared" si="4"/>
        <v>0.23599999999999999</v>
      </c>
      <c r="F28" s="38">
        <f t="shared" si="5"/>
        <v>0.23599999999999999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(Форма)'!AT38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(Форма)'!AT39</f>
        <v>6.7000000000000004E-2</v>
      </c>
      <c r="D39" s="20">
        <f>C39</f>
        <v>6.7000000000000004E-2</v>
      </c>
      <c r="E39" s="20">
        <f>C39</f>
        <v>6.7000000000000004E-2</v>
      </c>
      <c r="F39" s="20">
        <f>C39</f>
        <v>6.7000000000000004E-2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(Форма)'!AT40</f>
        <v>6.6000000000000003E-2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0.18053999999999992</v>
      </c>
      <c r="D41" s="42">
        <f>SUM(D38:D40,D27:D36,D9:D25)*('[1]Управителю (Форма)'!$D$3-1)</f>
        <v>0.2133499999999999</v>
      </c>
      <c r="E41" s="42">
        <f>SUM(E38:E40,E27:E36,E9:E25)*('[1]Управителю (Форма)'!$D$3-1)</f>
        <v>0.12783999999999995</v>
      </c>
      <c r="F41" s="42">
        <f>SUM(F38:F40,F27:F36,F9:F25)*('[1]Управителю (Форма)'!$D$3-1)</f>
        <v>0.15384999999999996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0.24850799999999995</v>
      </c>
      <c r="D42" s="46">
        <f>SUM(D38:D41,D27:D36,D9:D25)*0.2</f>
        <v>0.29366999999999999</v>
      </c>
      <c r="E42" s="46">
        <f>SUM(E38:E41,E27:E36,E9:E25)*0.2</f>
        <v>0.17596800000000001</v>
      </c>
      <c r="F42" s="46">
        <f>SUM(F38:F41,F27:F36,F9:F25)*0.2</f>
        <v>0.21176999999999999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1.4910479999999999</v>
      </c>
      <c r="D43" s="50">
        <f>SUM(D38:D40,D27:D36,D9:D25)+D41+D42</f>
        <v>1.7620199999999997</v>
      </c>
      <c r="E43" s="50">
        <f>SUM(E38:E40,E27:E36,E9:E25)+E41+E42</f>
        <v>1.0558080000000001</v>
      </c>
      <c r="F43" s="50">
        <f>SUM(F38:F40,F27:F36,F9:F25)+F41+F42</f>
        <v>1.2706200000000001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28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(Форма)'!AS6&amp;", "&amp;'[1]Управителю (Форма)'!AS7</f>
        <v>вул. Попова, 29а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9.7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(Форма)'!AS9</f>
        <v>0.34499999999999997</v>
      </c>
      <c r="D9" s="20">
        <f>C9</f>
        <v>0.34499999999999997</v>
      </c>
      <c r="E9" s="20">
        <f>C9</f>
        <v>0.34499999999999997</v>
      </c>
      <c r="F9" s="20">
        <f>C9</f>
        <v>0.34499999999999997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(Форма)'!AS10</f>
        <v>0.14000000000000001</v>
      </c>
      <c r="D10" s="20">
        <f t="shared" ref="D10:D25" si="0">C10</f>
        <v>0.14000000000000001</v>
      </c>
      <c r="E10" s="20"/>
      <c r="F10" s="20">
        <f t="shared" ref="F10:F25" si="1">C10</f>
        <v>0.14000000000000001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(Форма)'!AS11</f>
        <v>0.28100000000000003</v>
      </c>
      <c r="D11" s="20">
        <f t="shared" si="0"/>
        <v>0.28100000000000003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(Форма)'!AS12</f>
        <v>6.0000000000000001E-3</v>
      </c>
      <c r="D12" s="20">
        <f t="shared" si="0"/>
        <v>6.0000000000000001E-3</v>
      </c>
      <c r="E12" s="20">
        <f t="shared" ref="E12:E25" si="2">C12</f>
        <v>6.0000000000000001E-3</v>
      </c>
      <c r="F12" s="20">
        <f t="shared" si="1"/>
        <v>6.0000000000000001E-3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(Форма)'!AS15</f>
        <v>0.19500000000000001</v>
      </c>
      <c r="D15" s="25">
        <f t="shared" si="0"/>
        <v>0.19500000000000001</v>
      </c>
      <c r="E15" s="25">
        <f t="shared" si="2"/>
        <v>0.19500000000000001</v>
      </c>
      <c r="F15" s="25">
        <f t="shared" si="1"/>
        <v>0.19500000000000001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(Форма)'!AS22</f>
        <v>4.1000000000000002E-2</v>
      </c>
      <c r="D22" s="20">
        <f t="shared" si="0"/>
        <v>4.1000000000000002E-2</v>
      </c>
      <c r="E22" s="20">
        <f t="shared" si="2"/>
        <v>4.1000000000000002E-2</v>
      </c>
      <c r="F22" s="20">
        <f t="shared" si="1"/>
        <v>4.1000000000000002E-2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(Форма)'!AS23</f>
        <v>2E-3</v>
      </c>
      <c r="D23" s="20">
        <f t="shared" si="0"/>
        <v>2E-3</v>
      </c>
      <c r="E23" s="20">
        <f t="shared" si="2"/>
        <v>2E-3</v>
      </c>
      <c r="F23" s="20">
        <f t="shared" si="1"/>
        <v>2E-3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(Форма)'!AS24</f>
        <v>3.1E-2</v>
      </c>
      <c r="D24" s="20">
        <f t="shared" si="0"/>
        <v>3.1E-2</v>
      </c>
      <c r="E24" s="20">
        <f t="shared" si="2"/>
        <v>3.1E-2</v>
      </c>
      <c r="F24" s="20">
        <f t="shared" si="1"/>
        <v>3.1E-2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(Форма)'!AS25</f>
        <v>0.189</v>
      </c>
      <c r="D25" s="20">
        <f t="shared" si="0"/>
        <v>0.189</v>
      </c>
      <c r="E25" s="20">
        <f t="shared" si="2"/>
        <v>0.189</v>
      </c>
      <c r="F25" s="20">
        <f t="shared" si="1"/>
        <v>0.189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(Форма)'!AS27</f>
        <v>4.2999999999999997E-2</v>
      </c>
      <c r="D27" s="20">
        <f t="shared" ref="D27:D36" si="3">C27</f>
        <v>4.2999999999999997E-2</v>
      </c>
      <c r="E27" s="20">
        <f t="shared" ref="E27:E36" si="4">C27</f>
        <v>4.2999999999999997E-2</v>
      </c>
      <c r="F27" s="20">
        <f t="shared" ref="F27:F36" si="5">C27</f>
        <v>4.2999999999999997E-2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(Форма)'!AS28</f>
        <v>0.39700000000000002</v>
      </c>
      <c r="D28" s="38">
        <f t="shared" si="3"/>
        <v>0.39700000000000002</v>
      </c>
      <c r="E28" s="38">
        <f t="shared" si="4"/>
        <v>0.39700000000000002</v>
      </c>
      <c r="F28" s="38">
        <f t="shared" si="5"/>
        <v>0.39700000000000002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(Форма)'!AS38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(Форма)'!AS39</f>
        <v>8.3000000000000004E-2</v>
      </c>
      <c r="D39" s="20">
        <f>C39</f>
        <v>8.3000000000000004E-2</v>
      </c>
      <c r="E39" s="20">
        <f>C39/3/3</f>
        <v>9.2222222222222237E-3</v>
      </c>
      <c r="F39" s="20">
        <f>D39/3/3</f>
        <v>9.2222222222222237E-3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0.29817999999999989</v>
      </c>
      <c r="D41" s="42">
        <f>SUM(D38:D40,D27:D36,D9:D25)*('[1]Управителю (Форма)'!$D$3-1)</f>
        <v>0.29817999999999989</v>
      </c>
      <c r="E41" s="42">
        <f>SUM(E38:E40,E27:E36,E9:E25)*('[1]Управителю (Форма)'!$D$3-1)</f>
        <v>0.21406777777777769</v>
      </c>
      <c r="F41" s="42">
        <f>SUM(F38:F40,F27:F36,F9:F25)*('[1]Управителю (Форма)'!$D$3-1)</f>
        <v>0.23786777777777768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0.41043600000000002</v>
      </c>
      <c r="D42" s="46">
        <f>SUM(D38:D41,D27:D36,D9:D25)*0.2</f>
        <v>0.41043600000000002</v>
      </c>
      <c r="E42" s="46">
        <f>SUM(E38:E41,E27:E36,E9:E25)*0.2</f>
        <v>0.29465800000000003</v>
      </c>
      <c r="F42" s="46">
        <f>SUM(F38:F41,F27:F36,F9:F25)*0.2</f>
        <v>0.32741799999999999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2.4626159999999997</v>
      </c>
      <c r="D43" s="50">
        <f>SUM(D38:D40,D27:D36,D9:D25)+D41+D42</f>
        <v>2.4626159999999997</v>
      </c>
      <c r="E43" s="50">
        <f>SUM(E38:E40,E27:E36,E9:E25)+E41+E42</f>
        <v>1.7679480000000001</v>
      </c>
      <c r="F43" s="50">
        <f>SUM(F38:F40,F27:F36,F9:F25)+F41+F42</f>
        <v>1.9645079999999997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(Форма)'!AR6&amp;", "&amp;'[1]Управителю (Форма)'!AR7</f>
        <v>вул. Попова, 19/2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8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(Форма)'!AR9</f>
        <v>0</v>
      </c>
      <c r="D9" s="20">
        <f>C9</f>
        <v>0</v>
      </c>
      <c r="E9" s="20">
        <f>C9</f>
        <v>0</v>
      </c>
      <c r="F9" s="20">
        <f>C9</f>
        <v>0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(Форма)'!AR10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(Форма)'!AR11</f>
        <v>0.31900000000000001</v>
      </c>
      <c r="D11" s="20">
        <f t="shared" si="0"/>
        <v>0.31900000000000001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(Форма)'!AR12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(Форма)'!AR15</f>
        <v>1E-3</v>
      </c>
      <c r="D15" s="25">
        <f t="shared" si="0"/>
        <v>1E-3</v>
      </c>
      <c r="E15" s="25">
        <f t="shared" si="2"/>
        <v>1E-3</v>
      </c>
      <c r="F15" s="25">
        <f t="shared" si="1"/>
        <v>1E-3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(Форма)'!AR22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(Форма)'!AR23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(Форма)'!AR24</f>
        <v>2.1000000000000001E-2</v>
      </c>
      <c r="D24" s="20">
        <f t="shared" si="0"/>
        <v>2.1000000000000001E-2</v>
      </c>
      <c r="E24" s="20">
        <f t="shared" si="2"/>
        <v>2.1000000000000001E-2</v>
      </c>
      <c r="F24" s="20">
        <f t="shared" si="1"/>
        <v>2.1000000000000001E-2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(Форма)'!AR25</f>
        <v>0</v>
      </c>
      <c r="D25" s="20">
        <f t="shared" si="0"/>
        <v>0</v>
      </c>
      <c r="E25" s="20">
        <f t="shared" si="2"/>
        <v>0</v>
      </c>
      <c r="F25" s="20">
        <f t="shared" si="1"/>
        <v>0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(Форма)'!AR27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(Форма)'!AR28</f>
        <v>0.23100000000000001</v>
      </c>
      <c r="D28" s="38">
        <f t="shared" si="3"/>
        <v>0.23100000000000001</v>
      </c>
      <c r="E28" s="38">
        <f t="shared" si="4"/>
        <v>0.23100000000000001</v>
      </c>
      <c r="F28" s="38">
        <f t="shared" si="5"/>
        <v>0.23100000000000001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(Форма)'!AR38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(Форма)'!AR39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9.7239999999999965E-2</v>
      </c>
      <c r="D41" s="42">
        <f>SUM(D38:D40,D27:D36,D9:D25)*('[1]Управителю (Форма)'!$D$3-1)</f>
        <v>9.7239999999999965E-2</v>
      </c>
      <c r="E41" s="42">
        <f>SUM(E38:E40,E27:E36,E9:E25)*('[1]Управителю (Форма)'!$D$3-1)</f>
        <v>4.3009999999999986E-2</v>
      </c>
      <c r="F41" s="42">
        <f>SUM(F38:F40,F27:F36,F9:F25)*('[1]Управителю (Форма)'!$D$3-1)</f>
        <v>4.3009999999999986E-2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0.13384800000000002</v>
      </c>
      <c r="D42" s="46">
        <f>SUM(D38:D41,D27:D36,D9:D25)*0.2</f>
        <v>0.13384800000000002</v>
      </c>
      <c r="E42" s="46">
        <f>SUM(E38:E41,E27:E36,E9:E25)*0.2</f>
        <v>5.9202000000000005E-2</v>
      </c>
      <c r="F42" s="46">
        <f>SUM(F38:F41,F27:F36,F9:F25)*0.2</f>
        <v>5.9202000000000005E-2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0.80308800000000002</v>
      </c>
      <c r="D43" s="50">
        <f>SUM(D38:D40,D27:D36,D9:D25)+D41+D42</f>
        <v>0.80308800000000002</v>
      </c>
      <c r="E43" s="50">
        <f>SUM(E38:E40,E27:E36,E9:E25)+E41+E42</f>
        <v>0.35521199999999997</v>
      </c>
      <c r="F43" s="50">
        <f>SUM(F38:F40,F27:F36,F9:F25)+F41+F42</f>
        <v>0.35521199999999997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(Форма)'!AQ6&amp;", "&amp;'[1]Управителю (Форма)'!AQ7</f>
        <v>вул. Попова, 16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(Форма)'!AQ9</f>
        <v>0</v>
      </c>
      <c r="D9" s="20">
        <f>C9</f>
        <v>0</v>
      </c>
      <c r="E9" s="20">
        <f>C9</f>
        <v>0</v>
      </c>
      <c r="F9" s="20">
        <f>C9</f>
        <v>0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(Форма)'!AQ10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(Форма)'!AQ11</f>
        <v>0.153</v>
      </c>
      <c r="D11" s="20">
        <f t="shared" si="0"/>
        <v>0.153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(Форма)'!AQ12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(Форма)'!AQ15</f>
        <v>6.6000000000000003E-2</v>
      </c>
      <c r="D15" s="25">
        <f t="shared" si="0"/>
        <v>6.6000000000000003E-2</v>
      </c>
      <c r="E15" s="25">
        <f t="shared" si="2"/>
        <v>6.6000000000000003E-2</v>
      </c>
      <c r="F15" s="25">
        <f t="shared" si="1"/>
        <v>6.6000000000000003E-2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(Форма)'!AQ22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(Форма)'!AQ23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(Форма)'!AQ24</f>
        <v>4.3999999999999997E-2</v>
      </c>
      <c r="D24" s="20">
        <f t="shared" si="0"/>
        <v>4.3999999999999997E-2</v>
      </c>
      <c r="E24" s="20">
        <f t="shared" si="2"/>
        <v>4.3999999999999997E-2</v>
      </c>
      <c r="F24" s="20">
        <f t="shared" si="1"/>
        <v>4.3999999999999997E-2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(Форма)'!AQ25</f>
        <v>0</v>
      </c>
      <c r="D25" s="20">
        <f t="shared" si="0"/>
        <v>0</v>
      </c>
      <c r="E25" s="20">
        <f t="shared" si="2"/>
        <v>0</v>
      </c>
      <c r="F25" s="20">
        <f t="shared" si="1"/>
        <v>0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(Форма)'!AQ27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(Форма)'!AQ28</f>
        <v>0.224</v>
      </c>
      <c r="D28" s="38">
        <f t="shared" si="3"/>
        <v>0.224</v>
      </c>
      <c r="E28" s="38">
        <f t="shared" si="4"/>
        <v>0.224</v>
      </c>
      <c r="F28" s="38">
        <f t="shared" si="5"/>
        <v>0.224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(Форма)'!AQ38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(Форма)'!AQ39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8.2789999999999961E-2</v>
      </c>
      <c r="D41" s="42">
        <f>SUM(D38:D40,D27:D36,D9:D25)*('[1]Управителю (Форма)'!$D$3-1)</f>
        <v>8.2789999999999961E-2</v>
      </c>
      <c r="E41" s="42">
        <f>SUM(E38:E40,E27:E36,E9:E25)*('[1]Управителю (Форма)'!$D$3-1)</f>
        <v>5.6779999999999976E-2</v>
      </c>
      <c r="F41" s="42">
        <f>SUM(F38:F40,F27:F36,F9:F25)*('[1]Управителю (Форма)'!$D$3-1)</f>
        <v>5.6779999999999976E-2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0.113958</v>
      </c>
      <c r="D42" s="46">
        <f>SUM(D38:D41,D27:D36,D9:D25)*0.2</f>
        <v>0.113958</v>
      </c>
      <c r="E42" s="46">
        <f>SUM(E38:E41,E27:E36,E9:E25)*0.2</f>
        <v>7.8156000000000003E-2</v>
      </c>
      <c r="F42" s="46">
        <f>SUM(F38:F41,F27:F36,F9:F25)*0.2</f>
        <v>7.8156000000000003E-2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0.68374799999999991</v>
      </c>
      <c r="D43" s="50">
        <f>SUM(D38:D40,D27:D36,D9:D25)+D41+D42</f>
        <v>0.68374799999999991</v>
      </c>
      <c r="E43" s="50">
        <f>SUM(E38:E40,E27:E36,E9:E25)+E41+E42</f>
        <v>0.46893600000000002</v>
      </c>
      <c r="F43" s="50">
        <f>SUM(F38:F40,F27:F36,F9:F25)+F41+F42</f>
        <v>0.46893600000000002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(Форма)'!AP6&amp;", "&amp;'[1]Управителю (Форма)'!AP7</f>
        <v>вул. Попова, 29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(Форма)'!AP9</f>
        <v>0.254</v>
      </c>
      <c r="D9" s="20">
        <f>C9</f>
        <v>0.254</v>
      </c>
      <c r="E9" s="20">
        <f>C9</f>
        <v>0.254</v>
      </c>
      <c r="F9" s="20">
        <f>C9</f>
        <v>0.254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(Форма)'!AP10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(Форма)'!AP11</f>
        <v>0.224</v>
      </c>
      <c r="D11" s="20">
        <f t="shared" si="0"/>
        <v>0.224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(Форма)'!AP12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(Форма)'!AP15</f>
        <v>0.24099999999999999</v>
      </c>
      <c r="D15" s="25">
        <f t="shared" si="0"/>
        <v>0.24099999999999999</v>
      </c>
      <c r="E15" s="25">
        <f t="shared" si="2"/>
        <v>0.24099999999999999</v>
      </c>
      <c r="F15" s="25">
        <f t="shared" si="1"/>
        <v>0.24099999999999999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(Форма)'!AP22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(Форма)'!AP23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(Форма)'!AP24</f>
        <v>5.0999999999999997E-2</v>
      </c>
      <c r="D24" s="20">
        <f t="shared" si="0"/>
        <v>5.0999999999999997E-2</v>
      </c>
      <c r="E24" s="20">
        <f t="shared" si="2"/>
        <v>5.0999999999999997E-2</v>
      </c>
      <c r="F24" s="20">
        <f t="shared" si="1"/>
        <v>5.0999999999999997E-2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(Форма)'!AP25</f>
        <v>0.1</v>
      </c>
      <c r="D25" s="20">
        <f t="shared" si="0"/>
        <v>0.1</v>
      </c>
      <c r="E25" s="20">
        <f t="shared" si="2"/>
        <v>0.1</v>
      </c>
      <c r="F25" s="20">
        <f t="shared" si="1"/>
        <v>0.1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(Форма)'!AP27</f>
        <v>2.5999999999999999E-2</v>
      </c>
      <c r="D27" s="20">
        <f t="shared" ref="D27:D36" si="3">C27</f>
        <v>2.5999999999999999E-2</v>
      </c>
      <c r="E27" s="20">
        <f t="shared" ref="E27:E36" si="4">C27</f>
        <v>2.5999999999999999E-2</v>
      </c>
      <c r="F27" s="20">
        <f t="shared" ref="F27:F36" si="5">C27</f>
        <v>2.5999999999999999E-2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(Форма)'!AP28</f>
        <v>0.56799999999999995</v>
      </c>
      <c r="D28" s="38">
        <f t="shared" si="3"/>
        <v>0.56799999999999995</v>
      </c>
      <c r="E28" s="38">
        <f t="shared" si="4"/>
        <v>0.56799999999999995</v>
      </c>
      <c r="F28" s="38">
        <f t="shared" si="5"/>
        <v>0.56799999999999995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(Форма)'!AP38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(Форма)'!AP39</f>
        <v>9.2999999999999999E-2</v>
      </c>
      <c r="D39" s="20">
        <f>C39</f>
        <v>9.2999999999999999E-2</v>
      </c>
      <c r="E39" s="20">
        <f>C39/3/3</f>
        <v>1.0333333333333333E-2</v>
      </c>
      <c r="F39" s="20">
        <f>D39/3/3</f>
        <v>1.0333333333333333E-2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0.26485999999999987</v>
      </c>
      <c r="D41" s="42">
        <f>SUM(D38:D40,D27:D36,D9:D25)*('[1]Управителю (Форма)'!$D$3-1)</f>
        <v>0.26485999999999987</v>
      </c>
      <c r="E41" s="42">
        <f>SUM(E38:E40,E27:E36,E9:E25)*('[1]Управителю (Форма)'!$D$3-1)</f>
        <v>0.21272666666666659</v>
      </c>
      <c r="F41" s="42">
        <f>SUM(F38:F40,F27:F36,F9:F25)*('[1]Управителю (Форма)'!$D$3-1)</f>
        <v>0.21272666666666659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0.36457199999999995</v>
      </c>
      <c r="D42" s="46">
        <f>SUM(D38:D41,D27:D36,D9:D25)*0.2</f>
        <v>0.36457199999999995</v>
      </c>
      <c r="E42" s="46">
        <f>SUM(E38:E41,E27:E36,E9:E25)*0.2</f>
        <v>0.29281200000000002</v>
      </c>
      <c r="F42" s="46">
        <f>SUM(F38:F41,F27:F36,F9:F25)*0.2</f>
        <v>0.29281200000000002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2.1874319999999998</v>
      </c>
      <c r="D43" s="50">
        <f>SUM(D38:D40,D27:D36,D9:D25)+D41+D42</f>
        <v>2.1874319999999998</v>
      </c>
      <c r="E43" s="50">
        <f>SUM(E38:E40,E27:E36,E9:E25)+E41+E42</f>
        <v>1.756872</v>
      </c>
      <c r="F43" s="50">
        <f>SUM(F38:F40,F27:F36,F9:F25)+F41+F42</f>
        <v>1.756872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(Форма)'!AO6&amp;", "&amp;'[1]Управителю (Форма)'!AO7</f>
        <v>вул. Попова, 13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.7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(Форма)'!AO9</f>
        <v>0.34300000000000003</v>
      </c>
      <c r="D9" s="20">
        <f>C9</f>
        <v>0.34300000000000003</v>
      </c>
      <c r="E9" s="20">
        <f>C9</f>
        <v>0.34300000000000003</v>
      </c>
      <c r="F9" s="20">
        <f>C9</f>
        <v>0.34300000000000003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(Форма)'!AO10</f>
        <v>4.5999999999999999E-2</v>
      </c>
      <c r="D10" s="20">
        <f t="shared" ref="D10:D25" si="0">C10</f>
        <v>4.5999999999999999E-2</v>
      </c>
      <c r="E10" s="20"/>
      <c r="F10" s="20">
        <f t="shared" ref="F10:F25" si="1">C10</f>
        <v>4.5999999999999999E-2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(Форма)'!AO11</f>
        <v>0.375</v>
      </c>
      <c r="D11" s="20">
        <f t="shared" si="0"/>
        <v>0.375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(Форма)'!AO12</f>
        <v>1.4E-2</v>
      </c>
      <c r="D12" s="20">
        <f t="shared" si="0"/>
        <v>1.4E-2</v>
      </c>
      <c r="E12" s="20">
        <f t="shared" ref="E12:E25" si="2">C12</f>
        <v>1.4E-2</v>
      </c>
      <c r="F12" s="20">
        <f t="shared" si="1"/>
        <v>1.4E-2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(Форма)'!AO15</f>
        <v>0.28100000000000003</v>
      </c>
      <c r="D15" s="25">
        <f t="shared" si="0"/>
        <v>0.28100000000000003</v>
      </c>
      <c r="E15" s="25">
        <f t="shared" si="2"/>
        <v>0.28100000000000003</v>
      </c>
      <c r="F15" s="25">
        <f t="shared" si="1"/>
        <v>0.28100000000000003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(Форма)'!AO22</f>
        <v>3.1E-2</v>
      </c>
      <c r="D22" s="20">
        <f t="shared" si="0"/>
        <v>3.1E-2</v>
      </c>
      <c r="E22" s="20">
        <f t="shared" si="2"/>
        <v>3.1E-2</v>
      </c>
      <c r="F22" s="20">
        <f t="shared" si="1"/>
        <v>3.1E-2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(Форма)'!AO23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(Форма)'!AO24</f>
        <v>0.108</v>
      </c>
      <c r="D24" s="20">
        <f t="shared" si="0"/>
        <v>0.108</v>
      </c>
      <c r="E24" s="20">
        <f t="shared" si="2"/>
        <v>0.108</v>
      </c>
      <c r="F24" s="20">
        <f t="shared" si="1"/>
        <v>0.108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(Форма)'!AO25</f>
        <v>0.16700000000000001</v>
      </c>
      <c r="D25" s="20">
        <f t="shared" si="0"/>
        <v>0.16700000000000001</v>
      </c>
      <c r="E25" s="20">
        <f t="shared" si="2"/>
        <v>0.16700000000000001</v>
      </c>
      <c r="F25" s="20">
        <f t="shared" si="1"/>
        <v>0.16700000000000001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(Форма)'!AO27</f>
        <v>1.0999999999999999E-2</v>
      </c>
      <c r="D27" s="20">
        <f t="shared" ref="D27:D36" si="3">C27</f>
        <v>1.0999999999999999E-2</v>
      </c>
      <c r="E27" s="20">
        <f t="shared" ref="E27:E36" si="4">C27</f>
        <v>1.0999999999999999E-2</v>
      </c>
      <c r="F27" s="20">
        <f t="shared" ref="F27:F36" si="5">C27</f>
        <v>1.0999999999999999E-2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(Форма)'!AO28</f>
        <v>0.5</v>
      </c>
      <c r="D28" s="38">
        <f t="shared" si="3"/>
        <v>0.5</v>
      </c>
      <c r="E28" s="38">
        <f t="shared" si="4"/>
        <v>0.5</v>
      </c>
      <c r="F28" s="38">
        <f t="shared" si="5"/>
        <v>0.5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(Форма)'!AO38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(Форма)'!AO39</f>
        <v>0.111</v>
      </c>
      <c r="D39" s="20">
        <f>C39</f>
        <v>0.111</v>
      </c>
      <c r="E39" s="20">
        <f>C39/5/2</f>
        <v>1.11E-2</v>
      </c>
      <c r="F39" s="20">
        <f t="shared" ref="F39" si="6">D39/5/2</f>
        <v>1.11E-2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0.33812999999999982</v>
      </c>
      <c r="D41" s="42">
        <f>SUM(D38:D40,D27:D36,D9:D25)*('[1]Управителю (Форма)'!$D$3-1)</f>
        <v>0.33812999999999982</v>
      </c>
      <c r="E41" s="42">
        <f>SUM(E38:E40,E27:E36,E9:E25)*('[1]Управителю (Форма)'!$D$3-1)</f>
        <v>0.24957699999999994</v>
      </c>
      <c r="F41" s="42">
        <f>SUM(F38:F40,F27:F36,F9:F25)*('[1]Управителю (Форма)'!$D$3-1)</f>
        <v>0.25739699999999988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0.46542600000000001</v>
      </c>
      <c r="D42" s="46">
        <f>SUM(D38:D41,D27:D36,D9:D25)*0.2</f>
        <v>0.46542600000000001</v>
      </c>
      <c r="E42" s="46">
        <f>SUM(E38:E41,E27:E36,E9:E25)*0.2</f>
        <v>0.34353540000000005</v>
      </c>
      <c r="F42" s="46">
        <f>SUM(F38:F41,F27:F36,F9:F25)*0.2</f>
        <v>0.35429940000000004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2.7925559999999994</v>
      </c>
      <c r="D43" s="50">
        <f>SUM(D38:D40,D27:D36,D9:D25)+D41+D42</f>
        <v>2.7925559999999994</v>
      </c>
      <c r="E43" s="50">
        <f>SUM(E38:E40,E27:E36,E9:E25)+E41+E42</f>
        <v>2.0612124000000001</v>
      </c>
      <c r="F43" s="50">
        <f>SUM(F38:F40,F27:F36,F9:F25)+F41+F42</f>
        <v>2.1257964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28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(Форма)'!AN6&amp;", "&amp;'[1]Управителю (Форма)'!AN7</f>
        <v>вул. Попова, 11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(Форма)'!AN9</f>
        <v>0.63500000000000001</v>
      </c>
      <c r="D9" s="20">
        <f>C9</f>
        <v>0.63500000000000001</v>
      </c>
      <c r="E9" s="20">
        <f>C9</f>
        <v>0.63500000000000001</v>
      </c>
      <c r="F9" s="20">
        <f>C9</f>
        <v>0.63500000000000001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(Форма)'!AN10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(Форма)'!AN11</f>
        <v>0.42199999999999999</v>
      </c>
      <c r="D11" s="20">
        <f t="shared" si="0"/>
        <v>0.42199999999999999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(Форма)'!AN12</f>
        <v>3.0000000000000001E-3</v>
      </c>
      <c r="D12" s="20">
        <f t="shared" si="0"/>
        <v>3.0000000000000001E-3</v>
      </c>
      <c r="E12" s="20">
        <f t="shared" ref="E12:E25" si="2">C12</f>
        <v>3.0000000000000001E-3</v>
      </c>
      <c r="F12" s="20">
        <f t="shared" si="1"/>
        <v>3.0000000000000001E-3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(Форма)'!AN15</f>
        <v>0.21199999999999999</v>
      </c>
      <c r="D15" s="25">
        <f t="shared" si="0"/>
        <v>0.21199999999999999</v>
      </c>
      <c r="E15" s="25">
        <f t="shared" si="2"/>
        <v>0.21199999999999999</v>
      </c>
      <c r="F15" s="25">
        <f t="shared" si="1"/>
        <v>0.21199999999999999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(Форма)'!AN22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(Форма)'!AN23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(Форма)'!AN24</f>
        <v>1.2E-2</v>
      </c>
      <c r="D24" s="20">
        <f t="shared" si="0"/>
        <v>1.2E-2</v>
      </c>
      <c r="E24" s="20">
        <f t="shared" si="2"/>
        <v>1.2E-2</v>
      </c>
      <c r="F24" s="20">
        <f t="shared" si="1"/>
        <v>1.2E-2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(Форма)'!AN25</f>
        <v>0.14499999999999999</v>
      </c>
      <c r="D25" s="20">
        <f t="shared" si="0"/>
        <v>0.14499999999999999</v>
      </c>
      <c r="E25" s="20">
        <f t="shared" si="2"/>
        <v>0.14499999999999999</v>
      </c>
      <c r="F25" s="20">
        <f t="shared" si="1"/>
        <v>0.14499999999999999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(Форма)'!AN27</f>
        <v>1.9E-2</v>
      </c>
      <c r="D27" s="20">
        <f t="shared" ref="D27:D36" si="3">C27</f>
        <v>1.9E-2</v>
      </c>
      <c r="E27" s="20">
        <f t="shared" ref="E27:E36" si="4">C27</f>
        <v>1.9E-2</v>
      </c>
      <c r="F27" s="20">
        <f t="shared" ref="F27:F36" si="5">C27</f>
        <v>1.9E-2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(Форма)'!AN28</f>
        <v>0.32500000000000001</v>
      </c>
      <c r="D28" s="38">
        <f t="shared" si="3"/>
        <v>0.32500000000000001</v>
      </c>
      <c r="E28" s="38">
        <f t="shared" si="4"/>
        <v>0.32500000000000001</v>
      </c>
      <c r="F28" s="38">
        <f t="shared" si="5"/>
        <v>0.32500000000000001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(Форма)'!AN38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(Форма)'!AN39</f>
        <v>9.5000000000000001E-2</v>
      </c>
      <c r="D39" s="20">
        <f>C39</f>
        <v>9.5000000000000001E-2</v>
      </c>
      <c r="E39" s="20">
        <f>C39/5/2</f>
        <v>9.4999999999999998E-3</v>
      </c>
      <c r="F39" s="20">
        <f t="shared" ref="F39" si="6">D39/5/2</f>
        <v>9.4999999999999998E-3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0.31772999999999985</v>
      </c>
      <c r="D41" s="42">
        <f>SUM(D38:D40,D27:D36,D9:D25)*('[1]Управителю (Форма)'!$D$3-1)</f>
        <v>0.31772999999999985</v>
      </c>
      <c r="E41" s="42">
        <f>SUM(E38:E40,E27:E36,E9:E25)*('[1]Управителю (Форма)'!$D$3-1)</f>
        <v>0.23145499999999994</v>
      </c>
      <c r="F41" s="42">
        <f>SUM(F38:F40,F27:F36,F9:F25)*('[1]Управителю (Форма)'!$D$3-1)</f>
        <v>0.23145499999999994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0.43734600000000001</v>
      </c>
      <c r="D42" s="46">
        <f>SUM(D38:D41,D27:D36,D9:D25)*0.2</f>
        <v>0.43734600000000001</v>
      </c>
      <c r="E42" s="46">
        <f>SUM(E38:E41,E27:E36,E9:E25)*0.2</f>
        <v>0.31859100000000001</v>
      </c>
      <c r="F42" s="46">
        <f>SUM(F38:F41,F27:F36,F9:F25)*0.2</f>
        <v>0.31859100000000001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2.6240759999999996</v>
      </c>
      <c r="D43" s="50">
        <f>SUM(D38:D40,D27:D36,D9:D25)+D41+D42</f>
        <v>2.6240759999999996</v>
      </c>
      <c r="E43" s="50">
        <f>SUM(E38:E40,E27:E36,E9:E25)+E41+E42</f>
        <v>1.9115460000000002</v>
      </c>
      <c r="F43" s="50">
        <f>SUM(F38:F40,F27:F36,F9:F25)+F41+F42</f>
        <v>1.9115460000000002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40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(Форма)'!CO6&amp;", "&amp;'[1]Управителю (Форма)'!CO7</f>
        <v>пров. Д.  Самоквасова, 1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(Форма)'!CO9</f>
        <v>2.5999999999999999E-2</v>
      </c>
      <c r="D9" s="20">
        <f>C9</f>
        <v>2.5999999999999999E-2</v>
      </c>
      <c r="E9" s="20">
        <f>C9</f>
        <v>2.5999999999999999E-2</v>
      </c>
      <c r="F9" s="20">
        <f>C9</f>
        <v>2.5999999999999999E-2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(Форма)'!CO10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(Форма)'!CO11</f>
        <v>0.21099999999999999</v>
      </c>
      <c r="D11" s="20">
        <f t="shared" si="0"/>
        <v>0.21099999999999999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(Форма)'!CO12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(Форма)'!CO15</f>
        <v>6.6000000000000003E-2</v>
      </c>
      <c r="D15" s="25">
        <f t="shared" si="0"/>
        <v>6.6000000000000003E-2</v>
      </c>
      <c r="E15" s="25">
        <f t="shared" si="2"/>
        <v>6.6000000000000003E-2</v>
      </c>
      <c r="F15" s="25">
        <f t="shared" si="1"/>
        <v>6.6000000000000003E-2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(Форма)'!CO22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(Форма)'!CO23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(Форма)'!CO24</f>
        <v>0.17199999999999999</v>
      </c>
      <c r="D24" s="20">
        <f t="shared" si="0"/>
        <v>0.17199999999999999</v>
      </c>
      <c r="E24" s="20">
        <f t="shared" si="2"/>
        <v>0.17199999999999999</v>
      </c>
      <c r="F24" s="20">
        <f t="shared" si="1"/>
        <v>0.17199999999999999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(Форма)'!CO25</f>
        <v>2.3E-2</v>
      </c>
      <c r="D25" s="20">
        <f t="shared" si="0"/>
        <v>2.3E-2</v>
      </c>
      <c r="E25" s="20">
        <f t="shared" si="2"/>
        <v>2.3E-2</v>
      </c>
      <c r="F25" s="20">
        <f t="shared" si="1"/>
        <v>2.3E-2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(Форма)'!CO27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(Форма)'!CO28</f>
        <v>0.23100000000000001</v>
      </c>
      <c r="D28" s="38">
        <f t="shared" si="3"/>
        <v>0.23100000000000001</v>
      </c>
      <c r="E28" s="38">
        <f t="shared" si="4"/>
        <v>0.23100000000000001</v>
      </c>
      <c r="F28" s="38">
        <f t="shared" si="5"/>
        <v>0.23100000000000001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(Форма)'!CO38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(Форма)'!CO39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0.12392999999999994</v>
      </c>
      <c r="D41" s="42">
        <f>SUM(D38:D40,D27:D36,D9:D25)*('[1]Управителю (Форма)'!$D$3-1)</f>
        <v>0.12392999999999994</v>
      </c>
      <c r="E41" s="42">
        <f>SUM(E38:E40,E27:E36,E9:E25)*('[1]Управителю (Форма)'!$D$3-1)</f>
        <v>8.8059999999999972E-2</v>
      </c>
      <c r="F41" s="42">
        <f>SUM(F38:F40,F27:F36,F9:F25)*('[1]Управителю (Форма)'!$D$3-1)</f>
        <v>8.8059999999999972E-2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0.17058599999999999</v>
      </c>
      <c r="D42" s="46">
        <f>SUM(D38:D41,D27:D36,D9:D25)*0.2</f>
        <v>0.17058599999999999</v>
      </c>
      <c r="E42" s="46">
        <f>SUM(E38:E41,E27:E36,E9:E25)*0.2</f>
        <v>0.12121200000000001</v>
      </c>
      <c r="F42" s="46">
        <f>SUM(F38:F41,F27:F36,F9:F25)*0.2</f>
        <v>0.12121200000000001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1.0235159999999999</v>
      </c>
      <c r="D43" s="50">
        <f>SUM(D38:D40,D27:D36,D9:D25)+D41+D42</f>
        <v>1.0235159999999999</v>
      </c>
      <c r="E43" s="50">
        <f>SUM(E38:E40,E27:E36,E9:E25)+E41+E42</f>
        <v>0.72727200000000003</v>
      </c>
      <c r="F43" s="50">
        <f>SUM(F38:F40,F27:F36,F9:F25)+F41+F42</f>
        <v>0.72727200000000003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13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(Форма)'!AM6&amp;", "&amp;'[1]Управителю (Форма)'!AM7</f>
        <v>вул. Попова, 10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7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(Форма)'!AM9</f>
        <v>0</v>
      </c>
      <c r="D9" s="20">
        <f>C9</f>
        <v>0</v>
      </c>
      <c r="E9" s="20">
        <f>C9</f>
        <v>0</v>
      </c>
      <c r="F9" s="20">
        <f>C9</f>
        <v>0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(Форма)'!AM10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(Форма)'!AM11</f>
        <v>0.32200000000000001</v>
      </c>
      <c r="D11" s="20">
        <f t="shared" si="0"/>
        <v>0.32200000000000001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(Форма)'!AM12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(Форма)'!AM15</f>
        <v>1E-3</v>
      </c>
      <c r="D15" s="25">
        <f t="shared" si="0"/>
        <v>1E-3</v>
      </c>
      <c r="E15" s="25">
        <f t="shared" si="2"/>
        <v>1E-3</v>
      </c>
      <c r="F15" s="25">
        <f t="shared" si="1"/>
        <v>1E-3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(Форма)'!AM22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(Форма)'!AM23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(Форма)'!AM24</f>
        <v>2.5999999999999999E-2</v>
      </c>
      <c r="D24" s="20">
        <f t="shared" si="0"/>
        <v>2.5999999999999999E-2</v>
      </c>
      <c r="E24" s="20">
        <f t="shared" si="2"/>
        <v>2.5999999999999999E-2</v>
      </c>
      <c r="F24" s="20">
        <f t="shared" si="1"/>
        <v>2.5999999999999999E-2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(Форма)'!AM25</f>
        <v>0</v>
      </c>
      <c r="D25" s="20">
        <f t="shared" si="0"/>
        <v>0</v>
      </c>
      <c r="E25" s="20">
        <f t="shared" si="2"/>
        <v>0</v>
      </c>
      <c r="F25" s="20">
        <f t="shared" si="1"/>
        <v>0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(Форма)'!AM27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(Форма)'!AM28</f>
        <v>0.23</v>
      </c>
      <c r="D28" s="38">
        <f t="shared" si="3"/>
        <v>0.23</v>
      </c>
      <c r="E28" s="38">
        <f t="shared" si="4"/>
        <v>0.23</v>
      </c>
      <c r="F28" s="38">
        <f t="shared" si="5"/>
        <v>0.23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(Форма)'!AM38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(Форма)'!AM39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9.8429999999999976E-2</v>
      </c>
      <c r="D41" s="42">
        <f>SUM(D38:D40,D27:D36,D9:D25)*('[1]Управителю (Форма)'!$D$3-1)</f>
        <v>9.8429999999999976E-2</v>
      </c>
      <c r="E41" s="42">
        <f>SUM(E38:E40,E27:E36,E9:E25)*('[1]Управителю (Форма)'!$D$3-1)</f>
        <v>4.3689999999999986E-2</v>
      </c>
      <c r="F41" s="42">
        <f>SUM(F38:F40,F27:F36,F9:F25)*('[1]Управителю (Форма)'!$D$3-1)</f>
        <v>4.3689999999999986E-2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0.13548600000000002</v>
      </c>
      <c r="D42" s="46">
        <f>SUM(D38:D41,D27:D36,D9:D25)*0.2</f>
        <v>0.13548600000000002</v>
      </c>
      <c r="E42" s="46">
        <f>SUM(E38:E41,E27:E36,E9:E25)*0.2</f>
        <v>6.0138000000000004E-2</v>
      </c>
      <c r="F42" s="46">
        <f>SUM(F38:F41,F27:F36,F9:F25)*0.2</f>
        <v>6.0138000000000004E-2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0.81291600000000008</v>
      </c>
      <c r="D43" s="50">
        <f>SUM(D38:D40,D27:D36,D9:D25)+D41+D42</f>
        <v>0.81291600000000008</v>
      </c>
      <c r="E43" s="50">
        <f>SUM(E38:E40,E27:E36,E9:E25)+E41+E42</f>
        <v>0.36082800000000004</v>
      </c>
      <c r="F43" s="50">
        <f>SUM(F38:F40,F27:F36,F9:F25)+F41+F42</f>
        <v>0.36082800000000004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(Форма)'!AL6&amp;", "&amp;'[1]Управителю (Форма)'!AL7</f>
        <v>вул. Івана Мазепи, 78а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(Форма)'!AL9</f>
        <v>0.29099999999999998</v>
      </c>
      <c r="D9" s="20">
        <f>C9</f>
        <v>0.29099999999999998</v>
      </c>
      <c r="E9" s="20">
        <f>C9</f>
        <v>0.29099999999999998</v>
      </c>
      <c r="F9" s="20">
        <f>C9</f>
        <v>0.29099999999999998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(Форма)'!AL10</f>
        <v>0.115</v>
      </c>
      <c r="D10" s="20">
        <f t="shared" ref="D10:D25" si="0">C10</f>
        <v>0.115</v>
      </c>
      <c r="E10" s="20"/>
      <c r="F10" s="20">
        <f t="shared" ref="F10:F25" si="1">C10</f>
        <v>0.115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(Форма)'!AL11</f>
        <v>0.54600000000000004</v>
      </c>
      <c r="D11" s="20">
        <f t="shared" si="0"/>
        <v>0.54600000000000004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(Форма)'!AL12</f>
        <v>5.0000000000000001E-3</v>
      </c>
      <c r="D12" s="20">
        <f t="shared" si="0"/>
        <v>5.0000000000000001E-3</v>
      </c>
      <c r="E12" s="20">
        <f t="shared" ref="E12:E25" si="2">C12</f>
        <v>5.0000000000000001E-3</v>
      </c>
      <c r="F12" s="20">
        <f t="shared" si="1"/>
        <v>5.0000000000000001E-3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(Форма)'!AL15</f>
        <v>0.20899999999999999</v>
      </c>
      <c r="D15" s="25">
        <f t="shared" si="0"/>
        <v>0.20899999999999999</v>
      </c>
      <c r="E15" s="25">
        <f t="shared" si="2"/>
        <v>0.20899999999999999</v>
      </c>
      <c r="F15" s="25">
        <f t="shared" si="1"/>
        <v>0.20899999999999999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(Форма)'!AL22</f>
        <v>1.9E-2</v>
      </c>
      <c r="D22" s="20">
        <f t="shared" si="0"/>
        <v>1.9E-2</v>
      </c>
      <c r="E22" s="20">
        <f t="shared" si="2"/>
        <v>1.9E-2</v>
      </c>
      <c r="F22" s="20">
        <f t="shared" si="1"/>
        <v>1.9E-2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(Форма)'!AL23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(Форма)'!AL24</f>
        <v>1.4E-2</v>
      </c>
      <c r="D24" s="20">
        <f t="shared" si="0"/>
        <v>1.4E-2</v>
      </c>
      <c r="E24" s="20">
        <f t="shared" si="2"/>
        <v>1.4E-2</v>
      </c>
      <c r="F24" s="20">
        <f t="shared" si="1"/>
        <v>1.4E-2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(Форма)'!AL25</f>
        <v>0.14699999999999999</v>
      </c>
      <c r="D25" s="20">
        <f t="shared" si="0"/>
        <v>0.14699999999999999</v>
      </c>
      <c r="E25" s="20">
        <f t="shared" si="2"/>
        <v>0.14699999999999999</v>
      </c>
      <c r="F25" s="20">
        <f t="shared" si="1"/>
        <v>0.14699999999999999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(Форма)'!AL27</f>
        <v>1.0999999999999999E-2</v>
      </c>
      <c r="D27" s="20">
        <f t="shared" ref="D27:D36" si="3">C27</f>
        <v>1.0999999999999999E-2</v>
      </c>
      <c r="E27" s="20">
        <f t="shared" ref="E27:E36" si="4">C27</f>
        <v>1.0999999999999999E-2</v>
      </c>
      <c r="F27" s="20">
        <f t="shared" ref="F27:F36" si="5">C27</f>
        <v>1.0999999999999999E-2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(Форма)'!AL28</f>
        <v>0.38800000000000001</v>
      </c>
      <c r="D28" s="38">
        <f t="shared" si="3"/>
        <v>0.38800000000000001</v>
      </c>
      <c r="E28" s="38">
        <f t="shared" si="4"/>
        <v>0.38800000000000001</v>
      </c>
      <c r="F28" s="38">
        <f t="shared" si="5"/>
        <v>0.38800000000000001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(Форма)'!AL38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(Форма)'!AL39</f>
        <v>0.14399999999999999</v>
      </c>
      <c r="D39" s="20">
        <f>C39</f>
        <v>0.14399999999999999</v>
      </c>
      <c r="E39" s="20">
        <f>C39</f>
        <v>0.14399999999999999</v>
      </c>
      <c r="F39" s="20">
        <f>C39</f>
        <v>0.14399999999999999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0.32146999999999981</v>
      </c>
      <c r="D41" s="42">
        <f>SUM(D38:D40,D27:D36,D9:D25)*('[1]Управителю (Форма)'!$D$3-1)</f>
        <v>0.32146999999999981</v>
      </c>
      <c r="E41" s="42">
        <f>SUM(E38:E40,E27:E36,E9:E25)*('[1]Управителю (Форма)'!$D$3-1)</f>
        <v>0.20909999999999987</v>
      </c>
      <c r="F41" s="42">
        <f>SUM(F38:F40,F27:F36,F9:F25)*('[1]Управителю (Форма)'!$D$3-1)</f>
        <v>0.22864999999999985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0.44249399999999989</v>
      </c>
      <c r="D42" s="46">
        <f>SUM(D38:D41,D27:D36,D9:D25)*0.2</f>
        <v>0.44249399999999989</v>
      </c>
      <c r="E42" s="46">
        <f>SUM(E38:E41,E27:E36,E9:E25)*0.2</f>
        <v>0.28781999999999991</v>
      </c>
      <c r="F42" s="46">
        <f>SUM(F38:F41,F27:F36,F9:F25)*0.2</f>
        <v>0.31472999999999995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2.6549639999999997</v>
      </c>
      <c r="D43" s="50">
        <f>SUM(D38:D40,D27:D36,D9:D25)+D41+D42</f>
        <v>2.6549639999999997</v>
      </c>
      <c r="E43" s="50">
        <f>SUM(E38:E40,E27:E36,E9:E25)+E41+E42</f>
        <v>1.7269199999999996</v>
      </c>
      <c r="F43" s="50">
        <f>SUM(F38:F40,F27:F36,F9:F25)+F41+F42</f>
        <v>1.8883799999999995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(Форма)'!AK6&amp;", "&amp;'[1]Управителю (Форма)'!AK7</f>
        <v>вул. Івана Мазепи, 72а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1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(Форма)'!AK9</f>
        <v>0.46100000000000002</v>
      </c>
      <c r="D9" s="20">
        <f>C9</f>
        <v>0.46100000000000002</v>
      </c>
      <c r="E9" s="20">
        <f>C9</f>
        <v>0.46100000000000002</v>
      </c>
      <c r="F9" s="20">
        <f>C9</f>
        <v>0.46100000000000002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(Форма)'!AK10</f>
        <v>0.107</v>
      </c>
      <c r="D10" s="20">
        <f t="shared" ref="D10:D25" si="0">C10</f>
        <v>0.107</v>
      </c>
      <c r="E10" s="20"/>
      <c r="F10" s="20">
        <f t="shared" ref="F10:F25" si="1">C10</f>
        <v>0.107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(Форма)'!AK11</f>
        <v>0.443</v>
      </c>
      <c r="D11" s="20">
        <f t="shared" si="0"/>
        <v>0.443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(Форма)'!AK12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(Форма)'!AK13</f>
        <v>0.26100000000000001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(Форма)'!AK14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(Форма)'!AK15</f>
        <v>0.12</v>
      </c>
      <c r="D15" s="25">
        <f t="shared" si="0"/>
        <v>0.12</v>
      </c>
      <c r="E15" s="25">
        <f t="shared" si="2"/>
        <v>0.12</v>
      </c>
      <c r="F15" s="25">
        <f t="shared" si="1"/>
        <v>0.12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(Форма)'!AK22</f>
        <v>1.0999999999999999E-2</v>
      </c>
      <c r="D22" s="20">
        <f t="shared" si="0"/>
        <v>1.0999999999999999E-2</v>
      </c>
      <c r="E22" s="20">
        <f t="shared" si="2"/>
        <v>1.0999999999999999E-2</v>
      </c>
      <c r="F22" s="20">
        <f t="shared" si="1"/>
        <v>1.0999999999999999E-2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(Форма)'!AK23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(Форма)'!AK24</f>
        <v>2.1999999999999999E-2</v>
      </c>
      <c r="D24" s="20">
        <f t="shared" si="0"/>
        <v>2.1999999999999999E-2</v>
      </c>
      <c r="E24" s="20">
        <f t="shared" si="2"/>
        <v>2.1999999999999999E-2</v>
      </c>
      <c r="F24" s="20">
        <f t="shared" si="1"/>
        <v>2.1999999999999999E-2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(Форма)'!AK25</f>
        <v>0.153</v>
      </c>
      <c r="D25" s="20">
        <f t="shared" si="0"/>
        <v>0.153</v>
      </c>
      <c r="E25" s="20">
        <f t="shared" si="2"/>
        <v>0.153</v>
      </c>
      <c r="F25" s="20">
        <f t="shared" si="1"/>
        <v>0.153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(Форма)'!AK27</f>
        <v>8.9999999999999993E-3</v>
      </c>
      <c r="D27" s="20">
        <f t="shared" ref="D27:D36" si="3">C27</f>
        <v>8.9999999999999993E-3</v>
      </c>
      <c r="E27" s="20">
        <f t="shared" ref="E27:E36" si="4">C27</f>
        <v>8.9999999999999993E-3</v>
      </c>
      <c r="F27" s="20">
        <f t="shared" ref="F27:F36" si="5">C27</f>
        <v>8.9999999999999993E-3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(Форма)'!AK28</f>
        <v>0.13200000000000001</v>
      </c>
      <c r="D28" s="38">
        <f t="shared" si="3"/>
        <v>0.13200000000000001</v>
      </c>
      <c r="E28" s="38">
        <f t="shared" si="4"/>
        <v>0.13200000000000001</v>
      </c>
      <c r="F28" s="38">
        <f t="shared" si="5"/>
        <v>0.13200000000000001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(Форма)'!AK38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(Форма)'!AK39</f>
        <v>0.16900000000000001</v>
      </c>
      <c r="D39" s="20">
        <f>C39</f>
        <v>0.16900000000000001</v>
      </c>
      <c r="E39" s="20">
        <f>C39</f>
        <v>0.16900000000000001</v>
      </c>
      <c r="F39" s="20">
        <f>C39</f>
        <v>0.16900000000000001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(Форма)'!AK40</f>
        <v>0.16200000000000001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0.27845999999999987</v>
      </c>
      <c r="D41" s="42">
        <f>SUM(D38:D40,D27:D36,D9:D25)*('[1]Управителю (Форма)'!$D$3-1)</f>
        <v>0.35036999999999985</v>
      </c>
      <c r="E41" s="42">
        <f>SUM(E38:E40,E27:E36,E9:E25)*('[1]Управителю (Форма)'!$D$3-1)</f>
        <v>0.18495999999999993</v>
      </c>
      <c r="F41" s="42">
        <f>SUM(F38:F40,F27:F36,F9:F25)*('[1]Управителю (Форма)'!$D$3-1)</f>
        <v>0.20314999999999989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0.38329199999999997</v>
      </c>
      <c r="D42" s="46">
        <f>SUM(D38:D41,D27:D36,D9:D25)*0.2</f>
        <v>0.48227399999999998</v>
      </c>
      <c r="E42" s="46">
        <f>SUM(E38:E41,E27:E36,E9:E25)*0.2</f>
        <v>0.25459199999999998</v>
      </c>
      <c r="F42" s="46">
        <f>SUM(F38:F41,F27:F36,F9:F25)*0.2</f>
        <v>0.27962999999999999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2.2997519999999998</v>
      </c>
      <c r="D43" s="50">
        <f>SUM(D38:D40,D27:D36,D9:D25)+D41+D42</f>
        <v>2.8936439999999997</v>
      </c>
      <c r="E43" s="50">
        <f>SUM(E38:E40,E27:E36,E9:E25)+E41+E42</f>
        <v>1.527552</v>
      </c>
      <c r="F43" s="50">
        <f>SUM(F38:F40,F27:F36,F9:F25)+F41+F42</f>
        <v>1.6777799999999998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(Форма)'!AJ6&amp;", "&amp;'[1]Управителю (Форма)'!AJ7</f>
        <v>вул. Івана Мазепи, 68б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(Форма)'!AJ9</f>
        <v>0.16</v>
      </c>
      <c r="D9" s="20">
        <f>C9</f>
        <v>0.16</v>
      </c>
      <c r="E9" s="20">
        <f>C9</f>
        <v>0.16</v>
      </c>
      <c r="F9" s="20">
        <f>C9</f>
        <v>0.16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(Форма)'!AJ10</f>
        <v>5.5E-2</v>
      </c>
      <c r="D10" s="20">
        <f t="shared" ref="D10:D25" si="0">C10</f>
        <v>5.5E-2</v>
      </c>
      <c r="E10" s="20"/>
      <c r="F10" s="20">
        <f t="shared" ref="F10:F25" si="1">C10</f>
        <v>5.5E-2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(Форма)'!AJ11</f>
        <v>0.46200000000000002</v>
      </c>
      <c r="D11" s="20">
        <f t="shared" si="0"/>
        <v>0.46200000000000002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(Форма)'!AJ12</f>
        <v>1E-3</v>
      </c>
      <c r="D12" s="20">
        <f t="shared" si="0"/>
        <v>1E-3</v>
      </c>
      <c r="E12" s="20">
        <f t="shared" ref="E12:E25" si="2">C12</f>
        <v>1E-3</v>
      </c>
      <c r="F12" s="20">
        <f t="shared" si="1"/>
        <v>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(Форма)'!AJ15</f>
        <v>0.219</v>
      </c>
      <c r="D15" s="25">
        <f t="shared" si="0"/>
        <v>0.219</v>
      </c>
      <c r="E15" s="25">
        <f t="shared" si="2"/>
        <v>0.219</v>
      </c>
      <c r="F15" s="25">
        <f t="shared" si="1"/>
        <v>0.219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(Форма)'!AJ22</f>
        <v>3.0000000000000001E-3</v>
      </c>
      <c r="D22" s="20">
        <f t="shared" si="0"/>
        <v>3.0000000000000001E-3</v>
      </c>
      <c r="E22" s="20">
        <f t="shared" si="2"/>
        <v>3.0000000000000001E-3</v>
      </c>
      <c r="F22" s="20">
        <f t="shared" si="1"/>
        <v>3.0000000000000001E-3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(Форма)'!AJ23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(Форма)'!AJ24</f>
        <v>1.9E-2</v>
      </c>
      <c r="D24" s="20">
        <f t="shared" si="0"/>
        <v>1.9E-2</v>
      </c>
      <c r="E24" s="20">
        <f t="shared" si="2"/>
        <v>1.9E-2</v>
      </c>
      <c r="F24" s="20">
        <f t="shared" si="1"/>
        <v>1.9E-2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(Форма)'!AJ25</f>
        <v>9.8000000000000004E-2</v>
      </c>
      <c r="D25" s="20">
        <f t="shared" si="0"/>
        <v>9.8000000000000004E-2</v>
      </c>
      <c r="E25" s="20">
        <f t="shared" si="2"/>
        <v>9.8000000000000004E-2</v>
      </c>
      <c r="F25" s="20">
        <f t="shared" si="1"/>
        <v>9.8000000000000004E-2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(Форма)'!AJ27</f>
        <v>3.2000000000000001E-2</v>
      </c>
      <c r="D27" s="20">
        <f t="shared" ref="D27:D36" si="3">C27</f>
        <v>3.2000000000000001E-2</v>
      </c>
      <c r="E27" s="20">
        <f t="shared" ref="E27:E36" si="4">C27</f>
        <v>3.2000000000000001E-2</v>
      </c>
      <c r="F27" s="20">
        <f t="shared" ref="F27:F36" si="5">C27</f>
        <v>3.2000000000000001E-2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(Форма)'!AJ28</f>
        <v>0.40300000000000002</v>
      </c>
      <c r="D28" s="38">
        <f t="shared" si="3"/>
        <v>0.40300000000000002</v>
      </c>
      <c r="E28" s="38">
        <f t="shared" si="4"/>
        <v>0.40300000000000002</v>
      </c>
      <c r="F28" s="38">
        <f t="shared" si="5"/>
        <v>0.40300000000000002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(Форма)'!AJ38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(Форма)'!AJ39</f>
        <v>0.127</v>
      </c>
      <c r="D39" s="20">
        <f>C39</f>
        <v>0.127</v>
      </c>
      <c r="E39" s="20">
        <f>C39</f>
        <v>0.127</v>
      </c>
      <c r="F39" s="20">
        <f>C39</f>
        <v>0.127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0.26859999999999989</v>
      </c>
      <c r="D41" s="42">
        <f>SUM(D38:D40,D27:D36,D9:D25)*('[1]Управителю (Форма)'!$D$3-1)</f>
        <v>0.26859999999999989</v>
      </c>
      <c r="E41" s="42">
        <f>SUM(E38:E40,E27:E36,E9:E25)*('[1]Управителю (Форма)'!$D$3-1)</f>
        <v>0.18070999999999995</v>
      </c>
      <c r="F41" s="42">
        <f>SUM(F38:F40,F27:F36,F9:F25)*('[1]Управителю (Форма)'!$D$3-1)</f>
        <v>0.19005999999999995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0.36971999999999999</v>
      </c>
      <c r="D42" s="46">
        <f>SUM(D38:D41,D27:D36,D9:D25)*0.2</f>
        <v>0.36971999999999999</v>
      </c>
      <c r="E42" s="46">
        <f>SUM(E38:E41,E27:E36,E9:E25)*0.2</f>
        <v>0.24874199999999999</v>
      </c>
      <c r="F42" s="46">
        <f>SUM(F38:F41,F27:F36,F9:F25)*0.2</f>
        <v>0.26161200000000001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2.2183199999999998</v>
      </c>
      <c r="D43" s="50">
        <f>SUM(D38:D40,D27:D36,D9:D25)+D41+D42</f>
        <v>2.2183199999999998</v>
      </c>
      <c r="E43" s="50">
        <f>SUM(E38:E40,E27:E36,E9:E25)+E41+E42</f>
        <v>1.4924520000000001</v>
      </c>
      <c r="F43" s="50">
        <f>SUM(F38:F40,F27:F36,F9:F25)+F41+F42</f>
        <v>1.569672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(Форма)'!AI6&amp;", "&amp;'[1]Управителю (Форма)'!AI7</f>
        <v>вул. Івана Мазепи, 68а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6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(Форма)'!AI9</f>
        <v>0.23200000000000001</v>
      </c>
      <c r="D9" s="20">
        <f>C9</f>
        <v>0.23200000000000001</v>
      </c>
      <c r="E9" s="20">
        <f>C9</f>
        <v>0.23200000000000001</v>
      </c>
      <c r="F9" s="20">
        <f>C9</f>
        <v>0.23200000000000001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(Форма)'!AI10</f>
        <v>6.8000000000000005E-2</v>
      </c>
      <c r="D10" s="20">
        <f t="shared" ref="D10:D25" si="0">C10</f>
        <v>6.8000000000000005E-2</v>
      </c>
      <c r="E10" s="20"/>
      <c r="F10" s="20">
        <f t="shared" ref="F10:F25" si="1">C10</f>
        <v>6.8000000000000005E-2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(Форма)'!AI11</f>
        <v>0.43099999999999999</v>
      </c>
      <c r="D11" s="20">
        <f t="shared" si="0"/>
        <v>0.43099999999999999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(Форма)'!AI12</f>
        <v>1E-3</v>
      </c>
      <c r="D12" s="20">
        <f t="shared" si="0"/>
        <v>1E-3</v>
      </c>
      <c r="E12" s="20">
        <f t="shared" ref="E12:E25" si="2">C12</f>
        <v>1E-3</v>
      </c>
      <c r="F12" s="20">
        <f t="shared" si="1"/>
        <v>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(Форма)'!AI15</f>
        <v>0.21299999999999999</v>
      </c>
      <c r="D15" s="25">
        <f t="shared" si="0"/>
        <v>0.21299999999999999</v>
      </c>
      <c r="E15" s="25">
        <f t="shared" si="2"/>
        <v>0.21299999999999999</v>
      </c>
      <c r="F15" s="25">
        <f t="shared" si="1"/>
        <v>0.21299999999999999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(Форма)'!AI22</f>
        <v>4.0000000000000001E-3</v>
      </c>
      <c r="D22" s="20">
        <f t="shared" si="0"/>
        <v>4.0000000000000001E-3</v>
      </c>
      <c r="E22" s="20">
        <f t="shared" si="2"/>
        <v>4.0000000000000001E-3</v>
      </c>
      <c r="F22" s="20">
        <f t="shared" si="1"/>
        <v>4.0000000000000001E-3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(Форма)'!AI23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(Форма)'!AI24</f>
        <v>1.9E-2</v>
      </c>
      <c r="D24" s="20">
        <f t="shared" si="0"/>
        <v>1.9E-2</v>
      </c>
      <c r="E24" s="20">
        <f t="shared" si="2"/>
        <v>1.9E-2</v>
      </c>
      <c r="F24" s="20">
        <f t="shared" si="1"/>
        <v>1.9E-2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(Форма)'!AI25</f>
        <v>0.159</v>
      </c>
      <c r="D25" s="20">
        <f t="shared" si="0"/>
        <v>0.159</v>
      </c>
      <c r="E25" s="20">
        <f t="shared" si="2"/>
        <v>0.159</v>
      </c>
      <c r="F25" s="20">
        <f t="shared" si="1"/>
        <v>0.159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(Форма)'!AI27</f>
        <v>3.2000000000000001E-2</v>
      </c>
      <c r="D27" s="20">
        <f t="shared" ref="D27:D36" si="3">C27</f>
        <v>3.2000000000000001E-2</v>
      </c>
      <c r="E27" s="20">
        <f t="shared" ref="E27:E36" si="4">C27</f>
        <v>3.2000000000000001E-2</v>
      </c>
      <c r="F27" s="20">
        <f t="shared" ref="F27:F36" si="5">C27</f>
        <v>3.2000000000000001E-2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(Форма)'!AI28</f>
        <v>0.40200000000000002</v>
      </c>
      <c r="D28" s="38">
        <f t="shared" si="3"/>
        <v>0.40200000000000002</v>
      </c>
      <c r="E28" s="38">
        <f t="shared" si="4"/>
        <v>0.40200000000000002</v>
      </c>
      <c r="F28" s="38">
        <f t="shared" si="5"/>
        <v>0.40200000000000002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(Форма)'!AI38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(Форма)'!AI39</f>
        <v>0.121</v>
      </c>
      <c r="D39" s="20">
        <f>C39</f>
        <v>0.121</v>
      </c>
      <c r="E39" s="20">
        <f>C39</f>
        <v>0.121</v>
      </c>
      <c r="F39" s="20">
        <f>C39</f>
        <v>0.121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0.28610999999999986</v>
      </c>
      <c r="D41" s="42">
        <f>SUM(D38:D40,D27:D36,D9:D25)*('[1]Управителю (Форма)'!$D$3-1)</f>
        <v>0.28610999999999986</v>
      </c>
      <c r="E41" s="42">
        <f>SUM(E38:E40,E27:E36,E9:E25)*('[1]Управителю (Форма)'!$D$3-1)</f>
        <v>0.2012799999999999</v>
      </c>
      <c r="F41" s="42">
        <f>SUM(F38:F40,F27:F36,F9:F25)*('[1]Управителю (Форма)'!$D$3-1)</f>
        <v>0.21283999999999992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0.39382200000000001</v>
      </c>
      <c r="D42" s="46">
        <f>SUM(D38:D41,D27:D36,D9:D25)*0.2</f>
        <v>0.39382200000000001</v>
      </c>
      <c r="E42" s="46">
        <f>SUM(E38:E41,E27:E36,E9:E25)*0.2</f>
        <v>0.27705599999999997</v>
      </c>
      <c r="F42" s="46">
        <f>SUM(F38:F41,F27:F36,F9:F25)*0.2</f>
        <v>0.29296800000000001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2.3629319999999998</v>
      </c>
      <c r="D43" s="50">
        <f>SUM(D38:D40,D27:D36,D9:D25)+D41+D42</f>
        <v>2.3629319999999998</v>
      </c>
      <c r="E43" s="50">
        <f>SUM(E38:E40,E27:E36,E9:E25)+E41+E42</f>
        <v>1.6623359999999998</v>
      </c>
      <c r="F43" s="50">
        <f>SUM(F38:F40,F27:F36,F9:F25)+F41+F42</f>
        <v>1.7578079999999998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(Форма)'!AH6&amp;", "&amp;'[1]Управителю (Форма)'!AH7</f>
        <v>вул. Івана Мазепи, 68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(Форма)'!AH9</f>
        <v>0.107</v>
      </c>
      <c r="D9" s="20">
        <f>C9</f>
        <v>0.107</v>
      </c>
      <c r="E9" s="20">
        <f>C9</f>
        <v>0.107</v>
      </c>
      <c r="F9" s="20">
        <f>C9</f>
        <v>0.107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(Форма)'!AH10</f>
        <v>0.123</v>
      </c>
      <c r="D10" s="20">
        <f t="shared" ref="D10:D25" si="0">C10</f>
        <v>0.123</v>
      </c>
      <c r="E10" s="20"/>
      <c r="F10" s="20">
        <f t="shared" ref="F10:F25" si="1">C10</f>
        <v>0.123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(Форма)'!AH11</f>
        <v>0.48899999999999999</v>
      </c>
      <c r="D11" s="20">
        <f t="shared" si="0"/>
        <v>0.48899999999999999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(Форма)'!AH12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(Форма)'!AH15</f>
        <v>0.217</v>
      </c>
      <c r="D15" s="25">
        <f t="shared" si="0"/>
        <v>0.217</v>
      </c>
      <c r="E15" s="25">
        <f t="shared" si="2"/>
        <v>0.217</v>
      </c>
      <c r="F15" s="25">
        <f t="shared" si="1"/>
        <v>0.217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(Форма)'!AH22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(Форма)'!AH23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(Форма)'!AH24</f>
        <v>1.4E-2</v>
      </c>
      <c r="D24" s="20">
        <f t="shared" si="0"/>
        <v>1.4E-2</v>
      </c>
      <c r="E24" s="20">
        <f t="shared" si="2"/>
        <v>1.4E-2</v>
      </c>
      <c r="F24" s="20">
        <f t="shared" si="1"/>
        <v>1.4E-2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(Форма)'!AH25</f>
        <v>5.2999999999999999E-2</v>
      </c>
      <c r="D25" s="20">
        <f t="shared" si="0"/>
        <v>5.2999999999999999E-2</v>
      </c>
      <c r="E25" s="20">
        <f t="shared" si="2"/>
        <v>5.2999999999999999E-2</v>
      </c>
      <c r="F25" s="20">
        <f t="shared" si="1"/>
        <v>5.2999999999999999E-2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(Форма)'!AH27</f>
        <v>3.6999999999999998E-2</v>
      </c>
      <c r="D27" s="20">
        <f t="shared" ref="D27:D36" si="3">C27</f>
        <v>3.6999999999999998E-2</v>
      </c>
      <c r="E27" s="20">
        <f t="shared" ref="E27:E36" si="4">C27</f>
        <v>3.6999999999999998E-2</v>
      </c>
      <c r="F27" s="20">
        <f t="shared" ref="F27:F36" si="5">C27</f>
        <v>3.6999999999999998E-2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(Форма)'!AH28</f>
        <v>0.43</v>
      </c>
      <c r="D28" s="38">
        <f t="shared" si="3"/>
        <v>0.43</v>
      </c>
      <c r="E28" s="38">
        <f t="shared" si="4"/>
        <v>0.43</v>
      </c>
      <c r="F28" s="38">
        <f t="shared" si="5"/>
        <v>0.43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(Форма)'!AH38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(Форма)'!AH39</f>
        <v>0.154</v>
      </c>
      <c r="D39" s="20">
        <f>C39</f>
        <v>0.154</v>
      </c>
      <c r="E39" s="20">
        <f>C39</f>
        <v>0.154</v>
      </c>
      <c r="F39" s="20">
        <f>C39</f>
        <v>0.154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0.27624999999999988</v>
      </c>
      <c r="D41" s="42">
        <f>SUM(D38:D40,D27:D36,D9:D25)*('[1]Управителю (Форма)'!$D$3-1)</f>
        <v>0.27624999999999988</v>
      </c>
      <c r="E41" s="42">
        <f>SUM(E38:E40,E27:E36,E9:E25)*('[1]Управителю (Форма)'!$D$3-1)</f>
        <v>0.17220999999999992</v>
      </c>
      <c r="F41" s="42">
        <f>SUM(F38:F40,F27:F36,F9:F25)*('[1]Управителю (Форма)'!$D$3-1)</f>
        <v>0.1931199999999999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0.38024999999999998</v>
      </c>
      <c r="D42" s="46">
        <f>SUM(D38:D41,D27:D36,D9:D25)*0.2</f>
        <v>0.38024999999999998</v>
      </c>
      <c r="E42" s="46">
        <f>SUM(E38:E41,E27:E36,E9:E25)*0.2</f>
        <v>0.23704199999999997</v>
      </c>
      <c r="F42" s="46">
        <f>SUM(F38:F41,F27:F36,F9:F25)*0.2</f>
        <v>0.265824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2.2814999999999999</v>
      </c>
      <c r="D43" s="50">
        <f>SUM(D38:D40,D27:D36,D9:D25)+D41+D42</f>
        <v>2.2814999999999999</v>
      </c>
      <c r="E43" s="50">
        <f>SUM(E38:E40,E27:E36,E9:E25)+E41+E42</f>
        <v>1.4222519999999998</v>
      </c>
      <c r="F43" s="50">
        <f>SUM(F38:F40,F27:F36,F9:F25)+F41+F42</f>
        <v>1.5949439999999999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(Форма)'!AG6&amp;", "&amp;'[1]Управителю (Форма)'!AG7</f>
        <v>вул. Заньковецької, 64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6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(Форма)'!AG9</f>
        <v>0</v>
      </c>
      <c r="D9" s="20">
        <f>C9</f>
        <v>0</v>
      </c>
      <c r="E9" s="20">
        <f>C9</f>
        <v>0</v>
      </c>
      <c r="F9" s="20">
        <f>C9</f>
        <v>0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(Форма)'!AG10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(Форма)'!AG11</f>
        <v>0.251</v>
      </c>
      <c r="D11" s="20">
        <f t="shared" si="0"/>
        <v>0.251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(Форма)'!AG12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(Форма)'!AG15</f>
        <v>1E-3</v>
      </c>
      <c r="D15" s="25">
        <f t="shared" si="0"/>
        <v>1E-3</v>
      </c>
      <c r="E15" s="25">
        <f t="shared" si="2"/>
        <v>1E-3</v>
      </c>
      <c r="F15" s="25">
        <f t="shared" si="1"/>
        <v>1E-3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(Форма)'!AG22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(Форма)'!AG23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(Форма)'!AG24</f>
        <v>6.3E-2</v>
      </c>
      <c r="D24" s="20">
        <f t="shared" si="0"/>
        <v>6.3E-2</v>
      </c>
      <c r="E24" s="20">
        <f t="shared" si="2"/>
        <v>6.3E-2</v>
      </c>
      <c r="F24" s="20">
        <f t="shared" si="1"/>
        <v>6.3E-2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(Форма)'!AG25</f>
        <v>0</v>
      </c>
      <c r="D25" s="20">
        <f t="shared" si="0"/>
        <v>0</v>
      </c>
      <c r="E25" s="20">
        <f t="shared" si="2"/>
        <v>0</v>
      </c>
      <c r="F25" s="20">
        <f t="shared" si="1"/>
        <v>0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(Форма)'!AG27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(Форма)'!AG28</f>
        <v>0.23899999999999999</v>
      </c>
      <c r="D28" s="38">
        <f t="shared" si="3"/>
        <v>0.23899999999999999</v>
      </c>
      <c r="E28" s="38">
        <f t="shared" si="4"/>
        <v>0.23899999999999999</v>
      </c>
      <c r="F28" s="38">
        <f t="shared" si="5"/>
        <v>0.23899999999999999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(Форма)'!AG38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(Форма)'!AG39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9.4179999999999972E-2</v>
      </c>
      <c r="D41" s="42">
        <f>SUM(D38:D40,D27:D36,D9:D25)*('[1]Управителю (Форма)'!$D$3-1)</f>
        <v>9.4179999999999972E-2</v>
      </c>
      <c r="E41" s="42">
        <f>SUM(E38:E40,E27:E36,E9:E25)*('[1]Управителю (Форма)'!$D$3-1)</f>
        <v>5.1509999999999979E-2</v>
      </c>
      <c r="F41" s="42">
        <f>SUM(F38:F40,F27:F36,F9:F25)*('[1]Управителю (Форма)'!$D$3-1)</f>
        <v>5.1509999999999979E-2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0.129636</v>
      </c>
      <c r="D42" s="46">
        <f>SUM(D38:D41,D27:D36,D9:D25)*0.2</f>
        <v>0.129636</v>
      </c>
      <c r="E42" s="46">
        <f>SUM(E38:E41,E27:E36,E9:E25)*0.2</f>
        <v>7.0902000000000007E-2</v>
      </c>
      <c r="F42" s="46">
        <f>SUM(F38:F41,F27:F36,F9:F25)*0.2</f>
        <v>7.0902000000000007E-2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0.77781599999999995</v>
      </c>
      <c r="D43" s="50">
        <f>SUM(D38:D40,D27:D36,D9:D25)+D41+D42</f>
        <v>0.77781599999999995</v>
      </c>
      <c r="E43" s="50">
        <f>SUM(E38:E40,E27:E36,E9:E25)+E41+E42</f>
        <v>0.42541200000000001</v>
      </c>
      <c r="F43" s="50">
        <f>SUM(F38:F40,F27:F36,F9:F25)+F41+F42</f>
        <v>0.42541200000000001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(Форма)'!AF6&amp;", "&amp;'[1]Управителю (Форма)'!AF7</f>
        <v>вул. Заньковецької, 62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7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(Форма)'!AF9</f>
        <v>0</v>
      </c>
      <c r="D9" s="20">
        <f>C9</f>
        <v>0</v>
      </c>
      <c r="E9" s="20">
        <f>C9</f>
        <v>0</v>
      </c>
      <c r="F9" s="20">
        <f>C9</f>
        <v>0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(Форма)'!AF10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(Форма)'!AF11</f>
        <v>0.20399999999999999</v>
      </c>
      <c r="D11" s="20">
        <f t="shared" si="0"/>
        <v>0.20399999999999999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(Форма)'!AF12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(Форма)'!AF15</f>
        <v>1E-3</v>
      </c>
      <c r="D15" s="25">
        <f t="shared" si="0"/>
        <v>1E-3</v>
      </c>
      <c r="E15" s="25">
        <f t="shared" si="2"/>
        <v>1E-3</v>
      </c>
      <c r="F15" s="25">
        <f t="shared" si="1"/>
        <v>1E-3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(Форма)'!AF22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(Форма)'!AF23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(Форма)'!AF24</f>
        <v>4.9000000000000002E-2</v>
      </c>
      <c r="D24" s="20">
        <f t="shared" si="0"/>
        <v>4.9000000000000002E-2</v>
      </c>
      <c r="E24" s="20">
        <f t="shared" si="2"/>
        <v>4.9000000000000002E-2</v>
      </c>
      <c r="F24" s="20">
        <f t="shared" si="1"/>
        <v>4.9000000000000002E-2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(Форма)'!AF25</f>
        <v>0</v>
      </c>
      <c r="D25" s="20">
        <f t="shared" si="0"/>
        <v>0</v>
      </c>
      <c r="E25" s="20">
        <f t="shared" si="2"/>
        <v>0</v>
      </c>
      <c r="F25" s="20">
        <f t="shared" si="1"/>
        <v>0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(Форма)'!AF27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(Форма)'!AF28</f>
        <v>0.254</v>
      </c>
      <c r="D28" s="38">
        <f t="shared" si="3"/>
        <v>0.254</v>
      </c>
      <c r="E28" s="38">
        <f t="shared" si="4"/>
        <v>0.254</v>
      </c>
      <c r="F28" s="38">
        <f t="shared" si="5"/>
        <v>0.254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(Форма)'!AF38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(Форма)'!AF39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8.6359999999999965E-2</v>
      </c>
      <c r="D41" s="42">
        <f>SUM(D38:D40,D27:D36,D9:D25)*('[1]Управителю (Форма)'!$D$3-1)</f>
        <v>8.6359999999999965E-2</v>
      </c>
      <c r="E41" s="42">
        <f>SUM(E38:E40,E27:E36,E9:E25)*('[1]Управителю (Форма)'!$D$3-1)</f>
        <v>5.1679999999999976E-2</v>
      </c>
      <c r="F41" s="42">
        <f>SUM(F38:F40,F27:F36,F9:F25)*('[1]Управителю (Форма)'!$D$3-1)</f>
        <v>5.1679999999999976E-2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0.11887200000000001</v>
      </c>
      <c r="D42" s="46">
        <f>SUM(D38:D41,D27:D36,D9:D25)*0.2</f>
        <v>0.11887200000000001</v>
      </c>
      <c r="E42" s="46">
        <f>SUM(E38:E41,E27:E36,E9:E25)*0.2</f>
        <v>7.1135999999999991E-2</v>
      </c>
      <c r="F42" s="46">
        <f>SUM(F38:F41,F27:F36,F9:F25)*0.2</f>
        <v>7.1135999999999991E-2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0.71323199999999998</v>
      </c>
      <c r="D43" s="50">
        <f>SUM(D38:D40,D27:D36,D9:D25)+D41+D42</f>
        <v>0.71323199999999998</v>
      </c>
      <c r="E43" s="50">
        <f>SUM(E38:E40,E27:E36,E9:E25)+E41+E42</f>
        <v>0.42681599999999997</v>
      </c>
      <c r="F43" s="50">
        <f>SUM(F38:F40,F27:F36,F9:F25)+F41+F42</f>
        <v>0.42681599999999997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(Форма)'!AE6&amp;", "&amp;'[1]Управителю (Форма)'!AE7</f>
        <v>вул. Заньковецької, 60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7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(Форма)'!AE9</f>
        <v>0</v>
      </c>
      <c r="D9" s="20">
        <f>C9</f>
        <v>0</v>
      </c>
      <c r="E9" s="20">
        <f>C9</f>
        <v>0</v>
      </c>
      <c r="F9" s="20">
        <f>C9</f>
        <v>0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(Форма)'!AE10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(Форма)'!AE11</f>
        <v>0.28799999999999998</v>
      </c>
      <c r="D11" s="20">
        <f t="shared" si="0"/>
        <v>0.28799999999999998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(Форма)'!AE12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(Форма)'!AE15</f>
        <v>1E-3</v>
      </c>
      <c r="D15" s="25">
        <f t="shared" si="0"/>
        <v>1E-3</v>
      </c>
      <c r="E15" s="25">
        <f t="shared" si="2"/>
        <v>1E-3</v>
      </c>
      <c r="F15" s="25">
        <f t="shared" si="1"/>
        <v>1E-3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(Форма)'!AE22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(Форма)'!AE23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(Форма)'!AE24</f>
        <v>5.7000000000000002E-2</v>
      </c>
      <c r="D24" s="20">
        <f t="shared" si="0"/>
        <v>5.7000000000000002E-2</v>
      </c>
      <c r="E24" s="20">
        <f t="shared" si="2"/>
        <v>5.7000000000000002E-2</v>
      </c>
      <c r="F24" s="20">
        <f t="shared" si="1"/>
        <v>5.7000000000000002E-2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(Форма)'!AE25</f>
        <v>0</v>
      </c>
      <c r="D25" s="20">
        <f t="shared" si="0"/>
        <v>0</v>
      </c>
      <c r="E25" s="20">
        <f t="shared" si="2"/>
        <v>0</v>
      </c>
      <c r="F25" s="20">
        <f t="shared" si="1"/>
        <v>0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(Форма)'!AE27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(Форма)'!AE28</f>
        <v>0.23799999999999999</v>
      </c>
      <c r="D28" s="38">
        <f t="shared" si="3"/>
        <v>0.23799999999999999</v>
      </c>
      <c r="E28" s="38">
        <f t="shared" si="4"/>
        <v>0.23799999999999999</v>
      </c>
      <c r="F28" s="38">
        <f t="shared" si="5"/>
        <v>0.23799999999999999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(Форма)'!AE38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(Форма)'!AE39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9.9279999999999965E-2</v>
      </c>
      <c r="D41" s="42">
        <f>SUM(D38:D40,D27:D36,D9:D25)*('[1]Управителю (Форма)'!$D$3-1)</f>
        <v>9.9279999999999965E-2</v>
      </c>
      <c r="E41" s="42">
        <f>SUM(E38:E40,E27:E36,E9:E25)*('[1]Управителю (Форма)'!$D$3-1)</f>
        <v>5.0319999999999976E-2</v>
      </c>
      <c r="F41" s="42">
        <f>SUM(F38:F40,F27:F36,F9:F25)*('[1]Управителю (Форма)'!$D$3-1)</f>
        <v>5.0319999999999976E-2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0.136656</v>
      </c>
      <c r="D42" s="46">
        <f>SUM(D38:D41,D27:D36,D9:D25)*0.2</f>
        <v>0.136656</v>
      </c>
      <c r="E42" s="46">
        <f>SUM(E38:E41,E27:E36,E9:E25)*0.2</f>
        <v>6.9263999999999992E-2</v>
      </c>
      <c r="F42" s="46">
        <f>SUM(F38:F41,F27:F36,F9:F25)*0.2</f>
        <v>6.9263999999999992E-2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0.819936</v>
      </c>
      <c r="D43" s="50">
        <f>SUM(D38:D40,D27:D36,D9:D25)+D41+D42</f>
        <v>0.819936</v>
      </c>
      <c r="E43" s="50">
        <f>SUM(E38:E40,E27:E36,E9:E25)+E41+E42</f>
        <v>0.41558399999999995</v>
      </c>
      <c r="F43" s="50">
        <f>SUM(F38:F40,F27:F36,F9:F25)+F41+F42</f>
        <v>0.41558399999999995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(Форма)'!AD6&amp;", "&amp;'[1]Управителю (Форма)'!AD7</f>
        <v>вул. Заньковецької, 43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(Форма)'!AD9</f>
        <v>0</v>
      </c>
      <c r="D9" s="20">
        <f>C9</f>
        <v>0</v>
      </c>
      <c r="E9" s="20">
        <f>C9</f>
        <v>0</v>
      </c>
      <c r="F9" s="20">
        <f>C9</f>
        <v>0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(Форма)'!AD10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(Форма)'!AD11</f>
        <v>0.214</v>
      </c>
      <c r="D11" s="20">
        <f t="shared" si="0"/>
        <v>0.214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(Форма)'!AD12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(Форма)'!AD15</f>
        <v>0.20499999999999999</v>
      </c>
      <c r="D15" s="25">
        <f t="shared" si="0"/>
        <v>0.20499999999999999</v>
      </c>
      <c r="E15" s="25">
        <f t="shared" si="2"/>
        <v>0.20499999999999999</v>
      </c>
      <c r="F15" s="25">
        <f t="shared" si="1"/>
        <v>0.20499999999999999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(Форма)'!AD22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(Форма)'!AD23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(Форма)'!AD24</f>
        <v>7.2999999999999995E-2</v>
      </c>
      <c r="D24" s="20">
        <f t="shared" si="0"/>
        <v>7.2999999999999995E-2</v>
      </c>
      <c r="E24" s="20">
        <f t="shared" si="2"/>
        <v>7.2999999999999995E-2</v>
      </c>
      <c r="F24" s="20">
        <f t="shared" si="1"/>
        <v>7.2999999999999995E-2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(Форма)'!AD25</f>
        <v>0</v>
      </c>
      <c r="D25" s="20">
        <f t="shared" si="0"/>
        <v>0</v>
      </c>
      <c r="E25" s="20">
        <f t="shared" si="2"/>
        <v>0</v>
      </c>
      <c r="F25" s="20">
        <f t="shared" si="1"/>
        <v>0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(Форма)'!AD27</f>
        <v>1E-3</v>
      </c>
      <c r="D27" s="20">
        <f t="shared" ref="D27:D36" si="3">C27</f>
        <v>1E-3</v>
      </c>
      <c r="E27" s="20">
        <f t="shared" ref="E27:E36" si="4">C27</f>
        <v>1E-3</v>
      </c>
      <c r="F27" s="20">
        <f t="shared" ref="F27:F36" si="5">C27</f>
        <v>1E-3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(Форма)'!AD28</f>
        <v>0.26900000000000002</v>
      </c>
      <c r="D28" s="38">
        <f t="shared" si="3"/>
        <v>0.26900000000000002</v>
      </c>
      <c r="E28" s="38">
        <f t="shared" si="4"/>
        <v>0.26900000000000002</v>
      </c>
      <c r="F28" s="38">
        <f t="shared" si="5"/>
        <v>0.26900000000000002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(Форма)'!AD38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(Форма)'!AD39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0.12953999999999993</v>
      </c>
      <c r="D41" s="42">
        <f>SUM(D38:D40,D27:D36,D9:D25)*('[1]Управителю (Форма)'!$D$3-1)</f>
        <v>0.12953999999999993</v>
      </c>
      <c r="E41" s="42">
        <f>SUM(E38:E40,E27:E36,E9:E25)*('[1]Управителю (Форма)'!$D$3-1)</f>
        <v>9.3159999999999951E-2</v>
      </c>
      <c r="F41" s="42">
        <f>SUM(F38:F40,F27:F36,F9:F25)*('[1]Управителю (Форма)'!$D$3-1)</f>
        <v>9.3159999999999951E-2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0.17830799999999999</v>
      </c>
      <c r="D42" s="46">
        <f>SUM(D38:D41,D27:D36,D9:D25)*0.2</f>
        <v>0.17830799999999999</v>
      </c>
      <c r="E42" s="46">
        <f>SUM(E38:E41,E27:E36,E9:E25)*0.2</f>
        <v>0.12823199999999998</v>
      </c>
      <c r="F42" s="46">
        <f>SUM(F38:F41,F27:F36,F9:F25)*0.2</f>
        <v>0.12823199999999998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1.0698479999999997</v>
      </c>
      <c r="D43" s="50">
        <f>SUM(D38:D40,D27:D36,D9:D25)+D41+D42</f>
        <v>1.0698479999999997</v>
      </c>
      <c r="E43" s="50">
        <f>SUM(E38:E40,E27:E36,E9:E25)+E41+E42</f>
        <v>0.76939199999999985</v>
      </c>
      <c r="F43" s="50">
        <f>SUM(F38:F40,F27:F36,F9:F25)+F41+F42</f>
        <v>0.76939199999999985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40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(Форма)'!CN6&amp;", "&amp;'[1]Управителю (Форма)'!CN7</f>
        <v>пр.Попова, 12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(Форма)'!CN9</f>
        <v>0</v>
      </c>
      <c r="D9" s="20">
        <f>C9</f>
        <v>0</v>
      </c>
      <c r="E9" s="20">
        <f>C9</f>
        <v>0</v>
      </c>
      <c r="F9" s="20">
        <f>C9</f>
        <v>0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(Форма)'!CN10</f>
        <v>0</v>
      </c>
      <c r="D10" s="20">
        <f t="shared" ref="D10:D25" si="0">C10</f>
        <v>0</v>
      </c>
      <c r="E10" s="20"/>
      <c r="F10" s="20">
        <f t="shared" ref="F10:F25" si="1">C10</f>
        <v>0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(Форма)'!CN11</f>
        <v>0.27100000000000002</v>
      </c>
      <c r="D11" s="20">
        <f t="shared" si="0"/>
        <v>0.27100000000000002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(Форма)'!CN12</f>
        <v>0</v>
      </c>
      <c r="D12" s="20">
        <f t="shared" si="0"/>
        <v>0</v>
      </c>
      <c r="E12" s="20">
        <f t="shared" ref="E12:E25" si="2">C12</f>
        <v>0</v>
      </c>
      <c r="F12" s="20">
        <f t="shared" si="1"/>
        <v>0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(Форма)'!CN15</f>
        <v>1E-3</v>
      </c>
      <c r="D15" s="25">
        <f t="shared" si="0"/>
        <v>1E-3</v>
      </c>
      <c r="E15" s="25">
        <f t="shared" si="2"/>
        <v>1E-3</v>
      </c>
      <c r="F15" s="25">
        <f t="shared" si="1"/>
        <v>1E-3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(Форма)'!CN22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(Форма)'!CN23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(Форма)'!CN24</f>
        <v>8.5999999999999993E-2</v>
      </c>
      <c r="D24" s="20">
        <f t="shared" si="0"/>
        <v>8.5999999999999993E-2</v>
      </c>
      <c r="E24" s="20">
        <f t="shared" si="2"/>
        <v>8.5999999999999993E-2</v>
      </c>
      <c r="F24" s="20">
        <f t="shared" si="1"/>
        <v>8.5999999999999993E-2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(Форма)'!CN25</f>
        <v>0</v>
      </c>
      <c r="D25" s="20">
        <f t="shared" si="0"/>
        <v>0</v>
      </c>
      <c r="E25" s="20">
        <f t="shared" si="2"/>
        <v>0</v>
      </c>
      <c r="F25" s="20">
        <f t="shared" si="1"/>
        <v>0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(Форма)'!CN27</f>
        <v>0</v>
      </c>
      <c r="D27" s="20">
        <f t="shared" ref="D27:D36" si="3">C27</f>
        <v>0</v>
      </c>
      <c r="E27" s="20">
        <f t="shared" ref="E27:E36" si="4">C27</f>
        <v>0</v>
      </c>
      <c r="F27" s="20">
        <f t="shared" ref="F27:F36" si="5">C27</f>
        <v>0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(Форма)'!CN28</f>
        <v>0.23599999999999999</v>
      </c>
      <c r="D28" s="38">
        <f t="shared" si="3"/>
        <v>0.23599999999999999</v>
      </c>
      <c r="E28" s="38">
        <f t="shared" si="4"/>
        <v>0.23599999999999999</v>
      </c>
      <c r="F28" s="38">
        <f t="shared" si="5"/>
        <v>0.23599999999999999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(Форма)'!CN38</f>
        <v>0</v>
      </c>
      <c r="D38" s="20">
        <f>C38</f>
        <v>0</v>
      </c>
      <c r="E38" s="20">
        <f>C38</f>
        <v>0</v>
      </c>
      <c r="F38" s="20">
        <f>C38</f>
        <v>0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(Форма)'!CN39</f>
        <v>0</v>
      </c>
      <c r="D39" s="20">
        <f>C39</f>
        <v>0</v>
      </c>
      <c r="E39" s="20">
        <f>C39</f>
        <v>0</v>
      </c>
      <c r="F39" s="20">
        <f>C39</f>
        <v>0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0.10097999999999996</v>
      </c>
      <c r="D41" s="42">
        <f>SUM(D38:D40,D27:D36,D9:D25)*('[1]Управителю (Форма)'!$D$3-1)</f>
        <v>0.10097999999999996</v>
      </c>
      <c r="E41" s="42">
        <f>SUM(E38:E40,E27:E36,E9:E25)*('[1]Управителю (Форма)'!$D$3-1)</f>
        <v>5.4909999999999966E-2</v>
      </c>
      <c r="F41" s="42">
        <f>SUM(F38:F40,F27:F36,F9:F25)*('[1]Управителю (Форма)'!$D$3-1)</f>
        <v>5.4909999999999966E-2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0.13899599999999998</v>
      </c>
      <c r="D42" s="46">
        <f>SUM(D38:D41,D27:D36,D9:D25)*0.2</f>
        <v>0.13899599999999998</v>
      </c>
      <c r="E42" s="46">
        <f>SUM(E38:E41,E27:E36,E9:E25)*0.2</f>
        <v>7.5581999999999996E-2</v>
      </c>
      <c r="F42" s="46">
        <f>SUM(F38:F41,F27:F36,F9:F25)*0.2</f>
        <v>7.5581999999999996E-2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0.83397599999999994</v>
      </c>
      <c r="D43" s="50">
        <f>SUM(D38:D40,D27:D36,D9:D25)+D41+D42</f>
        <v>0.83397599999999994</v>
      </c>
      <c r="E43" s="50">
        <f>SUM(E38:E40,E27:E36,E9:E25)+E41+E42</f>
        <v>0.4534919999999999</v>
      </c>
      <c r="F43" s="50">
        <f>SUM(F38:F40,F27:F36,F9:F25)+F41+F42</f>
        <v>0.4534919999999999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(Форма)'!AC6&amp;", "&amp;'[1]Управителю (Форма)'!AC7</f>
        <v>вул. Заньковецької, 30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(Форма)'!AC9</f>
        <v>0.30599999999999999</v>
      </c>
      <c r="D9" s="20">
        <f>C9</f>
        <v>0.30599999999999999</v>
      </c>
      <c r="E9" s="20">
        <f>C9</f>
        <v>0.30599999999999999</v>
      </c>
      <c r="F9" s="20">
        <f>C9</f>
        <v>0.30599999999999999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(Форма)'!AC10</f>
        <v>0.21199999999999999</v>
      </c>
      <c r="D10" s="20">
        <f t="shared" ref="D10:D25" si="0">C10</f>
        <v>0.21199999999999999</v>
      </c>
      <c r="E10" s="20"/>
      <c r="F10" s="20">
        <f t="shared" ref="F10:F25" si="1">C10</f>
        <v>0.21199999999999999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(Форма)'!AC11</f>
        <v>0.24099999999999999</v>
      </c>
      <c r="D11" s="20">
        <f t="shared" si="0"/>
        <v>0.24099999999999999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(Форма)'!AC12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(Форма)'!AC13</f>
        <v>0.16500000000000001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(Форма)'!AC14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(Форма)'!AC15</f>
        <v>0.26500000000000001</v>
      </c>
      <c r="D15" s="25">
        <f t="shared" si="0"/>
        <v>0.26500000000000001</v>
      </c>
      <c r="E15" s="25">
        <f t="shared" si="2"/>
        <v>0.26500000000000001</v>
      </c>
      <c r="F15" s="25">
        <f t="shared" si="1"/>
        <v>0.26500000000000001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(Форма)'!AC22</f>
        <v>2.1000000000000001E-2</v>
      </c>
      <c r="D22" s="20">
        <f t="shared" si="0"/>
        <v>2.1000000000000001E-2</v>
      </c>
      <c r="E22" s="20">
        <f t="shared" si="2"/>
        <v>2.1000000000000001E-2</v>
      </c>
      <c r="F22" s="20">
        <f t="shared" si="1"/>
        <v>2.1000000000000001E-2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(Форма)'!AC23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(Форма)'!AC24</f>
        <v>2.5000000000000001E-2</v>
      </c>
      <c r="D24" s="20">
        <f t="shared" si="0"/>
        <v>2.5000000000000001E-2</v>
      </c>
      <c r="E24" s="20">
        <f t="shared" si="2"/>
        <v>2.5000000000000001E-2</v>
      </c>
      <c r="F24" s="20">
        <f t="shared" si="1"/>
        <v>2.5000000000000001E-2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(Форма)'!AC25</f>
        <v>6.7000000000000004E-2</v>
      </c>
      <c r="D25" s="20">
        <f t="shared" si="0"/>
        <v>6.7000000000000004E-2</v>
      </c>
      <c r="E25" s="20">
        <f t="shared" si="2"/>
        <v>6.7000000000000004E-2</v>
      </c>
      <c r="F25" s="20">
        <f t="shared" si="1"/>
        <v>6.7000000000000004E-2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(Форма)'!AC27</f>
        <v>2.5999999999999999E-2</v>
      </c>
      <c r="D27" s="20">
        <f t="shared" ref="D27:D36" si="3">C27</f>
        <v>2.5999999999999999E-2</v>
      </c>
      <c r="E27" s="20">
        <f t="shared" ref="E27:E36" si="4">C27</f>
        <v>2.5999999999999999E-2</v>
      </c>
      <c r="F27" s="20">
        <f t="shared" ref="F27:F36" si="5">C27</f>
        <v>2.5999999999999999E-2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(Форма)'!AC28</f>
        <v>0.39700000000000002</v>
      </c>
      <c r="D28" s="38">
        <f t="shared" si="3"/>
        <v>0.39700000000000002</v>
      </c>
      <c r="E28" s="38">
        <f t="shared" si="4"/>
        <v>0.39700000000000002</v>
      </c>
      <c r="F28" s="38">
        <f t="shared" si="5"/>
        <v>0.39700000000000002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(Форма)'!AC38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(Форма)'!AC39</f>
        <v>0.123</v>
      </c>
      <c r="D39" s="20">
        <f>C39</f>
        <v>0.123</v>
      </c>
      <c r="E39" s="20">
        <f>C39/9/2</f>
        <v>6.8333333333333336E-3</v>
      </c>
      <c r="F39" s="20">
        <f>D39/9/2</f>
        <v>6.8333333333333336E-3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(Форма)'!AC40</f>
        <v>0.186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0.28797999999999985</v>
      </c>
      <c r="D41" s="42">
        <f>SUM(D38:D40,D27:D36,D9:D25)*('[1]Управителю (Форма)'!$D$3-1)</f>
        <v>0.34764999999999985</v>
      </c>
      <c r="E41" s="42">
        <f>SUM(E38:E40,E27:E36,E9:E25)*('[1]Управителю (Форма)'!$D$3-1)</f>
        <v>0.19122166666666651</v>
      </c>
      <c r="F41" s="42">
        <f>SUM(F38:F40,F27:F36,F9:F25)*('[1]Управителю (Форма)'!$D$3-1)</f>
        <v>0.22726166666666653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0.39639599999999992</v>
      </c>
      <c r="D42" s="46">
        <f>SUM(D38:D41,D27:D36,D9:D25)*0.2</f>
        <v>0.47852999999999996</v>
      </c>
      <c r="E42" s="46">
        <f>SUM(E38:E41,E27:E36,E9:E25)*0.2</f>
        <v>0.26321099999999992</v>
      </c>
      <c r="F42" s="46">
        <f>SUM(F38:F41,F27:F36,F9:F25)*0.2</f>
        <v>0.3128189999999999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2.3783759999999994</v>
      </c>
      <c r="D43" s="50">
        <f>SUM(D38:D40,D27:D36,D9:D25)+D41+D42</f>
        <v>2.8711799999999998</v>
      </c>
      <c r="E43" s="50">
        <f>SUM(E38:E40,E27:E36,E9:E25)+E41+E42</f>
        <v>1.5792659999999994</v>
      </c>
      <c r="F43" s="50">
        <f>SUM(F38:F40,F27:F36,F9:F25)+F41+F42</f>
        <v>1.8769139999999995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(Форма)'!AB6&amp;", "&amp;'[1]Управителю (Форма)'!AB7</f>
        <v>вул. Заньковецької, 28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6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(Форма)'!AB9</f>
        <v>0.254</v>
      </c>
      <c r="D9" s="20">
        <f>C9</f>
        <v>0.254</v>
      </c>
      <c r="E9" s="20">
        <f>C9</f>
        <v>0.254</v>
      </c>
      <c r="F9" s="20">
        <f>C9</f>
        <v>0.254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(Форма)'!AB10</f>
        <v>0.19700000000000001</v>
      </c>
      <c r="D10" s="20">
        <f t="shared" ref="D10:D25" si="0">C10</f>
        <v>0.19700000000000001</v>
      </c>
      <c r="E10" s="20"/>
      <c r="F10" s="20">
        <f t="shared" ref="F10:F25" si="1">C10</f>
        <v>0.19700000000000001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(Форма)'!AB11</f>
        <v>0.23400000000000001</v>
      </c>
      <c r="D11" s="20">
        <f t="shared" si="0"/>
        <v>0.23400000000000001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(Форма)'!AB12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(Форма)'!AB13</f>
        <v>0.17699999999999999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(Форма)'!AB14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(Форма)'!AB15</f>
        <v>0.26400000000000001</v>
      </c>
      <c r="D15" s="25">
        <f t="shared" si="0"/>
        <v>0.26400000000000001</v>
      </c>
      <c r="E15" s="25">
        <f t="shared" si="2"/>
        <v>0.26400000000000001</v>
      </c>
      <c r="F15" s="25">
        <f t="shared" si="1"/>
        <v>0.26400000000000001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(Форма)'!AB22</f>
        <v>1.7999999999999999E-2</v>
      </c>
      <c r="D22" s="20">
        <f t="shared" si="0"/>
        <v>1.7999999999999999E-2</v>
      </c>
      <c r="E22" s="20">
        <f t="shared" si="2"/>
        <v>1.7999999999999999E-2</v>
      </c>
      <c r="F22" s="20">
        <f t="shared" si="1"/>
        <v>1.7999999999999999E-2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(Форма)'!AB23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(Форма)'!AB24</f>
        <v>2.7E-2</v>
      </c>
      <c r="D24" s="20">
        <f t="shared" si="0"/>
        <v>2.7E-2</v>
      </c>
      <c r="E24" s="20">
        <f t="shared" si="2"/>
        <v>2.7E-2</v>
      </c>
      <c r="F24" s="20">
        <f t="shared" si="1"/>
        <v>2.7E-2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(Форма)'!AB25</f>
        <v>2.4E-2</v>
      </c>
      <c r="D25" s="20">
        <f t="shared" si="0"/>
        <v>2.4E-2</v>
      </c>
      <c r="E25" s="20">
        <f t="shared" si="2"/>
        <v>2.4E-2</v>
      </c>
      <c r="F25" s="20">
        <f t="shared" si="1"/>
        <v>2.4E-2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(Форма)'!AB27</f>
        <v>2.8000000000000001E-2</v>
      </c>
      <c r="D27" s="20">
        <f t="shared" ref="D27:D36" si="3">C27</f>
        <v>2.8000000000000001E-2</v>
      </c>
      <c r="E27" s="20">
        <f t="shared" ref="E27:E36" si="4">C27</f>
        <v>2.8000000000000001E-2</v>
      </c>
      <c r="F27" s="20">
        <f t="shared" ref="F27:F36" si="5">C27</f>
        <v>2.8000000000000001E-2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(Форма)'!AB28</f>
        <v>0.42699999999999999</v>
      </c>
      <c r="D28" s="38">
        <f t="shared" si="3"/>
        <v>0.42699999999999999</v>
      </c>
      <c r="E28" s="38">
        <f t="shared" si="4"/>
        <v>0.42699999999999999</v>
      </c>
      <c r="F28" s="38">
        <f t="shared" si="5"/>
        <v>0.42699999999999999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(Форма)'!AB38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(Форма)'!AB39</f>
        <v>0.128</v>
      </c>
      <c r="D39" s="20">
        <f>C39</f>
        <v>0.128</v>
      </c>
      <c r="E39" s="20">
        <f>C39/9/2</f>
        <v>7.1111111111111115E-3</v>
      </c>
      <c r="F39" s="20">
        <f>D39/9/2</f>
        <v>7.1111111111111115E-3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(Форма)'!AB40</f>
        <v>0.19700000000000001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0.27403999999999984</v>
      </c>
      <c r="D41" s="42">
        <f>SUM(D38:D40,D27:D36,D9:D25)*('[1]Управителю (Форма)'!$D$3-1)</f>
        <v>0.33761999999999986</v>
      </c>
      <c r="E41" s="42">
        <f>SUM(E38:E40,E27:E36,E9:E25)*('[1]Управителю (Форма)'!$D$3-1)</f>
        <v>0.18021888888888876</v>
      </c>
      <c r="F41" s="42">
        <f>SUM(F38:F40,F27:F36,F9:F25)*('[1]Управителю (Форма)'!$D$3-1)</f>
        <v>0.21370888888888878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0.37720799999999999</v>
      </c>
      <c r="D42" s="46">
        <f>SUM(D38:D41,D27:D36,D9:D25)*0.2</f>
        <v>0.46472399999999991</v>
      </c>
      <c r="E42" s="46">
        <f>SUM(E38:E41,E27:E36,E9:E25)*0.2</f>
        <v>0.24806599999999995</v>
      </c>
      <c r="F42" s="46">
        <f>SUM(F38:F41,F27:F36,F9:F25)*0.2</f>
        <v>0.29416399999999993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2.2632479999999995</v>
      </c>
      <c r="D43" s="50">
        <f>SUM(D38:D40,D27:D36,D9:D25)+D41+D42</f>
        <v>2.7883439999999999</v>
      </c>
      <c r="E43" s="50">
        <f>SUM(E38:E40,E27:E36,E9:E25)+E41+E42</f>
        <v>1.4883959999999994</v>
      </c>
      <c r="F43" s="50">
        <f>SUM(F38:F40,F27:F36,F9:F25)+F41+F42</f>
        <v>1.7649839999999997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(Форма)'!AA6&amp;", "&amp;'[1]Управителю (Форма)'!AA7</f>
        <v>вул. Дніпровська, 35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.7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(Форма)'!AA9</f>
        <v>0.29599999999999999</v>
      </c>
      <c r="D9" s="20">
        <f>C9</f>
        <v>0.29599999999999999</v>
      </c>
      <c r="E9" s="20">
        <f>C9</f>
        <v>0.29599999999999999</v>
      </c>
      <c r="F9" s="20">
        <f>C9</f>
        <v>0.29599999999999999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(Форма)'!AA10</f>
        <v>0.18099999999999999</v>
      </c>
      <c r="D10" s="20">
        <f t="shared" ref="D10:D25" si="0">C10</f>
        <v>0.18099999999999999</v>
      </c>
      <c r="E10" s="20"/>
      <c r="F10" s="20">
        <f t="shared" ref="F10:F25" si="1">C10</f>
        <v>0.18099999999999999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(Форма)'!AA11</f>
        <v>0.24199999999999999</v>
      </c>
      <c r="D11" s="20">
        <f t="shared" si="0"/>
        <v>0.24199999999999999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(Форма)'!AA12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(Форма)'!AA13</f>
        <v>0.218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(Форма)'!AA14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(Форма)'!AA15</f>
        <v>0.27300000000000002</v>
      </c>
      <c r="D15" s="25">
        <f t="shared" si="0"/>
        <v>0.27300000000000002</v>
      </c>
      <c r="E15" s="25">
        <f t="shared" si="2"/>
        <v>0.27300000000000002</v>
      </c>
      <c r="F15" s="25">
        <f t="shared" si="1"/>
        <v>0.27300000000000002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(Форма)'!AA22</f>
        <v>2.1000000000000001E-2</v>
      </c>
      <c r="D22" s="20">
        <f t="shared" si="0"/>
        <v>2.1000000000000001E-2</v>
      </c>
      <c r="E22" s="20">
        <f t="shared" si="2"/>
        <v>2.1000000000000001E-2</v>
      </c>
      <c r="F22" s="20">
        <f t="shared" si="1"/>
        <v>2.1000000000000001E-2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(Форма)'!AA23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(Форма)'!AA24</f>
        <v>2.4E-2</v>
      </c>
      <c r="D24" s="20">
        <f t="shared" si="0"/>
        <v>2.4E-2</v>
      </c>
      <c r="E24" s="20">
        <f t="shared" si="2"/>
        <v>2.4E-2</v>
      </c>
      <c r="F24" s="20">
        <f t="shared" si="1"/>
        <v>2.4E-2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(Форма)'!AA25</f>
        <v>3.1E-2</v>
      </c>
      <c r="D25" s="20">
        <f t="shared" si="0"/>
        <v>3.1E-2</v>
      </c>
      <c r="E25" s="20">
        <f t="shared" si="2"/>
        <v>3.1E-2</v>
      </c>
      <c r="F25" s="20">
        <f t="shared" si="1"/>
        <v>3.1E-2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(Форма)'!AA27</f>
        <v>2.5999999999999999E-2</v>
      </c>
      <c r="D27" s="20">
        <f t="shared" ref="D27:D36" si="3">C27</f>
        <v>2.5999999999999999E-2</v>
      </c>
      <c r="E27" s="20">
        <f t="shared" ref="E27:E36" si="4">C27</f>
        <v>2.5999999999999999E-2</v>
      </c>
      <c r="F27" s="20">
        <f t="shared" ref="F27:F36" si="5">C27</f>
        <v>2.5999999999999999E-2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(Форма)'!AA28</f>
        <v>0.42499999999999999</v>
      </c>
      <c r="D28" s="38">
        <f t="shared" si="3"/>
        <v>0.42499999999999999</v>
      </c>
      <c r="E28" s="38">
        <f t="shared" si="4"/>
        <v>0.42499999999999999</v>
      </c>
      <c r="F28" s="38">
        <f t="shared" si="5"/>
        <v>0.42499999999999999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(Форма)'!AA38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(Форма)'!AA39</f>
        <v>0.123</v>
      </c>
      <c r="D39" s="20">
        <f>C39</f>
        <v>0.123</v>
      </c>
      <c r="E39" s="20">
        <f>C39/9/2</f>
        <v>6.8333333333333336E-3</v>
      </c>
      <c r="F39" s="20">
        <f>D39/9/2</f>
        <v>6.8333333333333336E-3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(Форма)'!AA40</f>
        <v>0.13300000000000001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0.28134999999999982</v>
      </c>
      <c r="D41" s="42">
        <f>SUM(D38:D40,D27:D36,D9:D25)*('[1]Управителю (Форма)'!$D$3-1)</f>
        <v>0.34101999999999982</v>
      </c>
      <c r="E41" s="42">
        <f>SUM(E38:E40,E27:E36,E9:E25)*('[1]Управителю (Форма)'!$D$3-1)</f>
        <v>0.18969166666666654</v>
      </c>
      <c r="F41" s="42">
        <f>SUM(F38:F40,F27:F36,F9:F25)*('[1]Управителю (Форма)'!$D$3-1)</f>
        <v>0.22046166666666653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0.38726999999999989</v>
      </c>
      <c r="D42" s="46">
        <f>SUM(D38:D41,D27:D36,D9:D25)*0.2</f>
        <v>0.46940399999999993</v>
      </c>
      <c r="E42" s="46">
        <f>SUM(E38:E41,E27:E36,E9:E25)*0.2</f>
        <v>0.26110499999999992</v>
      </c>
      <c r="F42" s="46">
        <f>SUM(F38:F41,F27:F36,F9:F25)*0.2</f>
        <v>0.30345899999999992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2.3236199999999991</v>
      </c>
      <c r="D43" s="50">
        <f>SUM(D38:D40,D27:D36,D9:D25)+D41+D42</f>
        <v>2.8164239999999996</v>
      </c>
      <c r="E43" s="50">
        <f>SUM(E38:E40,E27:E36,E9:E25)+E41+E42</f>
        <v>1.5666299999999995</v>
      </c>
      <c r="F43" s="50">
        <f>SUM(F38:F40,F27:F36,F9:F25)+F41+F42</f>
        <v>1.8207539999999995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2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(Форма)'!Z6&amp;", "&amp;'[1]Управителю (Форма)'!Z7</f>
        <v>вул. Дніпровська, 31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(Форма)'!Z9</f>
        <v>0.32500000000000001</v>
      </c>
      <c r="D9" s="20">
        <f>C9</f>
        <v>0.32500000000000001</v>
      </c>
      <c r="E9" s="20">
        <f>C9</f>
        <v>0.32500000000000001</v>
      </c>
      <c r="F9" s="20">
        <f>C9</f>
        <v>0.32500000000000001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(Форма)'!Z10</f>
        <v>0.20200000000000001</v>
      </c>
      <c r="D10" s="20">
        <f t="shared" ref="D10:D25" si="0">C10</f>
        <v>0.20200000000000001</v>
      </c>
      <c r="E10" s="20"/>
      <c r="F10" s="20">
        <f t="shared" ref="F10:F25" si="1">C10</f>
        <v>0.20200000000000001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(Форма)'!Z11</f>
        <v>0.22700000000000001</v>
      </c>
      <c r="D11" s="20">
        <f t="shared" si="0"/>
        <v>0.22700000000000001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(Форма)'!Z12</f>
        <v>0.01</v>
      </c>
      <c r="D12" s="20">
        <f t="shared" si="0"/>
        <v>0.01</v>
      </c>
      <c r="E12" s="20">
        <f t="shared" ref="E12:E25" si="2">C12</f>
        <v>0.01</v>
      </c>
      <c r="F12" s="20">
        <f t="shared" si="1"/>
        <v>0.01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(Форма)'!Z13</f>
        <v>0.17299999999999999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(Форма)'!Z14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(Форма)'!Z15</f>
        <v>0.254</v>
      </c>
      <c r="D15" s="25">
        <f t="shared" si="0"/>
        <v>0.254</v>
      </c>
      <c r="E15" s="25">
        <f t="shared" si="2"/>
        <v>0.254</v>
      </c>
      <c r="F15" s="25">
        <f t="shared" si="1"/>
        <v>0.254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(Форма)'!Z22</f>
        <v>2.1000000000000001E-2</v>
      </c>
      <c r="D22" s="20">
        <f t="shared" si="0"/>
        <v>2.1000000000000001E-2</v>
      </c>
      <c r="E22" s="20">
        <f t="shared" si="2"/>
        <v>2.1000000000000001E-2</v>
      </c>
      <c r="F22" s="20">
        <f t="shared" si="1"/>
        <v>2.1000000000000001E-2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(Форма)'!Z23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(Форма)'!Z24</f>
        <v>2.4E-2</v>
      </c>
      <c r="D24" s="20">
        <f t="shared" si="0"/>
        <v>2.4E-2</v>
      </c>
      <c r="E24" s="20">
        <f t="shared" si="2"/>
        <v>2.4E-2</v>
      </c>
      <c r="F24" s="20">
        <f t="shared" si="1"/>
        <v>2.4E-2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(Форма)'!Z25</f>
        <v>8.4000000000000005E-2</v>
      </c>
      <c r="D25" s="20">
        <f t="shared" si="0"/>
        <v>8.4000000000000005E-2</v>
      </c>
      <c r="E25" s="20">
        <f t="shared" si="2"/>
        <v>8.4000000000000005E-2</v>
      </c>
      <c r="F25" s="20">
        <f t="shared" si="1"/>
        <v>8.4000000000000005E-2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(Форма)'!Z27</f>
        <v>2.8000000000000001E-2</v>
      </c>
      <c r="D27" s="20">
        <f t="shared" ref="D27:D36" si="3">C27</f>
        <v>2.8000000000000001E-2</v>
      </c>
      <c r="E27" s="20">
        <f t="shared" ref="E27:E36" si="4">C27</f>
        <v>2.8000000000000001E-2</v>
      </c>
      <c r="F27" s="20">
        <f t="shared" ref="F27:F36" si="5">C27</f>
        <v>2.8000000000000001E-2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(Форма)'!Z28</f>
        <v>0.38700000000000001</v>
      </c>
      <c r="D28" s="38">
        <f t="shared" si="3"/>
        <v>0.38700000000000001</v>
      </c>
      <c r="E28" s="38">
        <f t="shared" si="4"/>
        <v>0.38700000000000001</v>
      </c>
      <c r="F28" s="38">
        <f t="shared" si="5"/>
        <v>0.38700000000000001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(Форма)'!Z38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(Форма)'!Z39</f>
        <v>0.11899999999999999</v>
      </c>
      <c r="D39" s="20">
        <f>C39</f>
        <v>0.11899999999999999</v>
      </c>
      <c r="E39" s="20">
        <f>C39/9/2</f>
        <v>6.611111111111111E-3</v>
      </c>
      <c r="F39" s="20">
        <f>D39/9/2</f>
        <v>6.611111111111111E-3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(Форма)'!Z40</f>
        <v>0.13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0.28610999999999986</v>
      </c>
      <c r="D41" s="42">
        <f>SUM(D38:D40,D27:D36,D9:D25)*('[1]Управителю (Форма)'!$D$3-1)</f>
        <v>0.33761999999999986</v>
      </c>
      <c r="E41" s="42">
        <f>SUM(E38:E40,E27:E36,E9:E25)*('[1]Управителю (Форма)'!$D$3-1)</f>
        <v>0.19407388888888882</v>
      </c>
      <c r="F41" s="42">
        <f>SUM(F38:F40,F27:F36,F9:F25)*('[1]Управителю (Форма)'!$D$3-1)</f>
        <v>0.22841388888888878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0.39382200000000001</v>
      </c>
      <c r="D42" s="46">
        <f>SUM(D38:D41,D27:D36,D9:D25)*0.2</f>
        <v>0.46472400000000003</v>
      </c>
      <c r="E42" s="46">
        <f>SUM(E38:E41,E27:E36,E9:E25)*0.2</f>
        <v>0.26713699999999996</v>
      </c>
      <c r="F42" s="46">
        <f>SUM(F38:F41,F27:F36,F9:F25)*0.2</f>
        <v>0.31440499999999999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2.3629319999999998</v>
      </c>
      <c r="D43" s="50">
        <f>SUM(D38:D40,D27:D36,D9:D25)+D41+D42</f>
        <v>2.7883439999999999</v>
      </c>
      <c r="E43" s="50">
        <f>SUM(E38:E40,E27:E36,E9:E25)+E41+E42</f>
        <v>1.602822</v>
      </c>
      <c r="F43" s="50">
        <f>SUM(F38:F40,F27:F36,F9:F25)+F41+F42</f>
        <v>1.8864299999999998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(Форма)'!Y6&amp;", "&amp;'[1]Управителю (Форма)'!Y7</f>
        <v>вул. Дніпровська, 4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(Форма)'!Y9</f>
        <v>0.34100000000000003</v>
      </c>
      <c r="D9" s="20">
        <f>C9</f>
        <v>0.34100000000000003</v>
      </c>
      <c r="E9" s="20">
        <f>C9</f>
        <v>0.34100000000000003</v>
      </c>
      <c r="F9" s="20">
        <f>C9</f>
        <v>0.34100000000000003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(Форма)'!Y10</f>
        <v>0.20899999999999999</v>
      </c>
      <c r="D10" s="20">
        <f t="shared" ref="D10:D25" si="0">C10</f>
        <v>0.20899999999999999</v>
      </c>
      <c r="E10" s="20"/>
      <c r="F10" s="20">
        <f t="shared" ref="F10:F25" si="1">C10</f>
        <v>0.20899999999999999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(Форма)'!Y11</f>
        <v>0.21299999999999999</v>
      </c>
      <c r="D11" s="20">
        <f t="shared" si="0"/>
        <v>0.21299999999999999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(Форма)'!Y12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(Форма)'!Y13</f>
        <v>0.16600000000000001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(Форма)'!Y14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(Форма)'!Y15</f>
        <v>0.249</v>
      </c>
      <c r="D15" s="25">
        <f t="shared" si="0"/>
        <v>0.249</v>
      </c>
      <c r="E15" s="25">
        <f t="shared" si="2"/>
        <v>0.249</v>
      </c>
      <c r="F15" s="25">
        <f t="shared" si="1"/>
        <v>0.249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(Форма)'!Y22</f>
        <v>2.1000000000000001E-2</v>
      </c>
      <c r="D22" s="20">
        <f t="shared" si="0"/>
        <v>2.1000000000000001E-2</v>
      </c>
      <c r="E22" s="20">
        <f t="shared" si="2"/>
        <v>2.1000000000000001E-2</v>
      </c>
      <c r="F22" s="20">
        <f t="shared" si="1"/>
        <v>2.1000000000000001E-2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(Форма)'!Y23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(Форма)'!Y24</f>
        <v>1.7999999999999999E-2</v>
      </c>
      <c r="D24" s="20">
        <f t="shared" si="0"/>
        <v>1.7999999999999999E-2</v>
      </c>
      <c r="E24" s="20">
        <f t="shared" si="2"/>
        <v>1.7999999999999999E-2</v>
      </c>
      <c r="F24" s="20">
        <f t="shared" si="1"/>
        <v>1.7999999999999999E-2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(Форма)'!Y25</f>
        <v>0.06</v>
      </c>
      <c r="D25" s="20">
        <f t="shared" si="0"/>
        <v>0.06</v>
      </c>
      <c r="E25" s="20">
        <f t="shared" si="2"/>
        <v>0.06</v>
      </c>
      <c r="F25" s="20">
        <f t="shared" si="1"/>
        <v>0.06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(Форма)'!Y27</f>
        <v>4.1000000000000002E-2</v>
      </c>
      <c r="D27" s="20">
        <f t="shared" ref="D27:D36" si="3">C27</f>
        <v>4.1000000000000002E-2</v>
      </c>
      <c r="E27" s="20">
        <f t="shared" ref="E27:E36" si="4">C27</f>
        <v>4.1000000000000002E-2</v>
      </c>
      <c r="F27" s="20">
        <f t="shared" ref="F27:F36" si="5">C27</f>
        <v>4.1000000000000002E-2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(Форма)'!Y28</f>
        <v>0.48599999999999999</v>
      </c>
      <c r="D28" s="38">
        <f t="shared" si="3"/>
        <v>0.48599999999999999</v>
      </c>
      <c r="E28" s="38">
        <f t="shared" si="4"/>
        <v>0.48599999999999999</v>
      </c>
      <c r="F28" s="38">
        <f t="shared" si="5"/>
        <v>0.48599999999999999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(Форма)'!Y38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(Форма)'!Y39</f>
        <v>0.12</v>
      </c>
      <c r="D39" s="20">
        <f>C39</f>
        <v>0.12</v>
      </c>
      <c r="E39" s="20">
        <f>C39/9/2</f>
        <v>6.6666666666666662E-3</v>
      </c>
      <c r="F39" s="20">
        <f>D39/9/2</f>
        <v>6.6666666666666662E-3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(Форма)'!Y40</f>
        <v>0.13200000000000001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0.30072999999999983</v>
      </c>
      <c r="D41" s="42">
        <f>SUM(D38:D40,D27:D36,D9:D25)*('[1]Управителю (Форма)'!$D$3-1)</f>
        <v>0.35138999999999981</v>
      </c>
      <c r="E41" s="42">
        <f>SUM(E38:E40,E27:E36,E9:E25)*('[1]Управителю (Форма)'!$D$3-1)</f>
        <v>0.20972333333333321</v>
      </c>
      <c r="F41" s="42">
        <f>SUM(F38:F40,F27:F36,F9:F25)*('[1]Управителю (Форма)'!$D$3-1)</f>
        <v>0.24525333333333321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0.41394599999999993</v>
      </c>
      <c r="D42" s="46">
        <f>SUM(D38:D41,D27:D36,D9:D25)*0.2</f>
        <v>0.48367799999999994</v>
      </c>
      <c r="E42" s="46">
        <f>SUM(E38:E41,E27:E36,E9:E25)*0.2</f>
        <v>0.28867799999999993</v>
      </c>
      <c r="F42" s="46">
        <f>SUM(F38:F41,F27:F36,F9:F25)*0.2</f>
        <v>0.337584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2.483676</v>
      </c>
      <c r="D43" s="50">
        <f>SUM(D38:D40,D27:D36,D9:D25)+D41+D42</f>
        <v>2.9020679999999994</v>
      </c>
      <c r="E43" s="50">
        <f>SUM(E38:E40,E27:E36,E9:E25)+E41+E42</f>
        <v>1.7320679999999997</v>
      </c>
      <c r="F43" s="50">
        <f>SUM(F38:F40,F27:F36,F9:F25)+F41+F42</f>
        <v>2.0255039999999997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(Форма)'!X6&amp;", "&amp;'[1]Управителю (Форма)'!X7</f>
        <v>вул. Дніпровська, 10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.7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(Форма)'!X9</f>
        <v>0.33100000000000002</v>
      </c>
      <c r="D9" s="20">
        <f>C9</f>
        <v>0.33100000000000002</v>
      </c>
      <c r="E9" s="20">
        <f>C9</f>
        <v>0.33100000000000002</v>
      </c>
      <c r="F9" s="20">
        <f>C9</f>
        <v>0.33100000000000002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(Форма)'!X10</f>
        <v>0.17499999999999999</v>
      </c>
      <c r="D10" s="20">
        <f t="shared" ref="D10:D25" si="0">C10</f>
        <v>0.17499999999999999</v>
      </c>
      <c r="E10" s="20"/>
      <c r="F10" s="20">
        <f t="shared" ref="F10:F25" si="1">C10</f>
        <v>0.17499999999999999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(Форма)'!X11</f>
        <v>0.221</v>
      </c>
      <c r="D11" s="20">
        <f t="shared" si="0"/>
        <v>0.221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(Форма)'!X12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(Форма)'!X13</f>
        <v>0.14799999999999999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(Форма)'!X14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(Форма)'!X15</f>
        <v>0.23899999999999999</v>
      </c>
      <c r="D15" s="25">
        <f t="shared" si="0"/>
        <v>0.23899999999999999</v>
      </c>
      <c r="E15" s="25">
        <f t="shared" si="2"/>
        <v>0.23899999999999999</v>
      </c>
      <c r="F15" s="25">
        <f t="shared" si="1"/>
        <v>0.23899999999999999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(Форма)'!X22</f>
        <v>2.1000000000000001E-2</v>
      </c>
      <c r="D22" s="20">
        <f t="shared" si="0"/>
        <v>2.1000000000000001E-2</v>
      </c>
      <c r="E22" s="20">
        <f t="shared" si="2"/>
        <v>2.1000000000000001E-2</v>
      </c>
      <c r="F22" s="20">
        <f t="shared" si="1"/>
        <v>2.1000000000000001E-2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(Форма)'!X23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(Форма)'!X24</f>
        <v>1.7999999999999999E-2</v>
      </c>
      <c r="D24" s="20">
        <f t="shared" si="0"/>
        <v>1.7999999999999999E-2</v>
      </c>
      <c r="E24" s="20">
        <f t="shared" si="2"/>
        <v>1.7999999999999999E-2</v>
      </c>
      <c r="F24" s="20">
        <f t="shared" si="1"/>
        <v>1.7999999999999999E-2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(Форма)'!X25</f>
        <v>6.3E-2</v>
      </c>
      <c r="D25" s="20">
        <f t="shared" si="0"/>
        <v>6.3E-2</v>
      </c>
      <c r="E25" s="20">
        <f t="shared" si="2"/>
        <v>6.3E-2</v>
      </c>
      <c r="F25" s="20">
        <f t="shared" si="1"/>
        <v>6.3E-2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(Форма)'!X27</f>
        <v>3.3000000000000002E-2</v>
      </c>
      <c r="D27" s="20">
        <f t="shared" ref="D27:D36" si="3">C27</f>
        <v>3.3000000000000002E-2</v>
      </c>
      <c r="E27" s="20">
        <f t="shared" ref="E27:E36" si="4">C27</f>
        <v>3.3000000000000002E-2</v>
      </c>
      <c r="F27" s="20">
        <f t="shared" ref="F27:F36" si="5">C27</f>
        <v>3.3000000000000002E-2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(Форма)'!X28</f>
        <v>0.55300000000000005</v>
      </c>
      <c r="D28" s="38">
        <f t="shared" si="3"/>
        <v>0.55300000000000005</v>
      </c>
      <c r="E28" s="38">
        <f t="shared" si="4"/>
        <v>0.55300000000000005</v>
      </c>
      <c r="F28" s="38">
        <f t="shared" si="5"/>
        <v>0.55300000000000005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(Форма)'!X38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(Форма)'!X39</f>
        <v>0.121</v>
      </c>
      <c r="D39" s="20">
        <f>C39</f>
        <v>0.121</v>
      </c>
      <c r="E39" s="20">
        <f>C39/9/2</f>
        <v>6.7222222222222223E-3</v>
      </c>
      <c r="F39" s="20">
        <f>D39/9/2</f>
        <v>6.7222222222222223E-3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(Форма)'!X40</f>
        <v>0.13400000000000001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0.30361999999999989</v>
      </c>
      <c r="D41" s="42">
        <f>SUM(D38:D40,D27:D36,D9:D25)*('[1]Управителю (Форма)'!$D$3-1)</f>
        <v>0.35155999999999976</v>
      </c>
      <c r="E41" s="42">
        <f>SUM(E38:E40,E27:E36,E9:E25)*('[1]Управителю (Форма)'!$D$3-1)</f>
        <v>0.21687277777777764</v>
      </c>
      <c r="F41" s="42">
        <f>SUM(F38:F40,F27:F36,F9:F25)*('[1]Управителю (Форма)'!$D$3-1)</f>
        <v>0.24662277777777761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0.41792399999999996</v>
      </c>
      <c r="D42" s="46">
        <f>SUM(D38:D41,D27:D36,D9:D25)*0.2</f>
        <v>0.4839119999999999</v>
      </c>
      <c r="E42" s="46">
        <f>SUM(E38:E41,E27:E36,E9:E25)*0.2</f>
        <v>0.29851899999999992</v>
      </c>
      <c r="F42" s="46">
        <f>SUM(F38:F41,F27:F36,F9:F25)*0.2</f>
        <v>0.33946899999999991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2.5075440000000002</v>
      </c>
      <c r="D43" s="50">
        <f>SUM(D38:D40,D27:D36,D9:D25)+D41+D42</f>
        <v>2.9034719999999989</v>
      </c>
      <c r="E43" s="50">
        <f>SUM(E38:E40,E27:E36,E9:E25)+E41+E42</f>
        <v>1.7911139999999997</v>
      </c>
      <c r="F43" s="50">
        <f>SUM(F38:F40,F27:F36,F9:F25)+F41+F42</f>
        <v>2.0368139999999992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(Форма)'!W6&amp;", "&amp;'[1]Управителю (Форма)'!W7</f>
        <v>вул. Дніпровська, 6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(Форма)'!W9</f>
        <v>0.313</v>
      </c>
      <c r="D9" s="20">
        <f>C9</f>
        <v>0.313</v>
      </c>
      <c r="E9" s="20">
        <f>C9</f>
        <v>0.313</v>
      </c>
      <c r="F9" s="20">
        <f>C9</f>
        <v>0.313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(Форма)'!W10</f>
        <v>0.189</v>
      </c>
      <c r="D10" s="20">
        <f t="shared" ref="D10:D25" si="0">C10</f>
        <v>0.189</v>
      </c>
      <c r="E10" s="20"/>
      <c r="F10" s="20">
        <f t="shared" ref="F10:F25" si="1">C10</f>
        <v>0.189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(Форма)'!W11</f>
        <v>0.215</v>
      </c>
      <c r="D11" s="20">
        <f t="shared" si="0"/>
        <v>0.215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(Форма)'!W12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(Форма)'!W13</f>
        <v>0.14099999999999999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(Форма)'!W14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(Форма)'!W15</f>
        <v>0.23100000000000001</v>
      </c>
      <c r="D15" s="25">
        <f t="shared" si="0"/>
        <v>0.23100000000000001</v>
      </c>
      <c r="E15" s="25">
        <f t="shared" si="2"/>
        <v>0.23100000000000001</v>
      </c>
      <c r="F15" s="25">
        <f t="shared" si="1"/>
        <v>0.23100000000000001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(Форма)'!W22</f>
        <v>2.1000000000000001E-2</v>
      </c>
      <c r="D22" s="20">
        <f t="shared" si="0"/>
        <v>2.1000000000000001E-2</v>
      </c>
      <c r="E22" s="20">
        <f t="shared" si="2"/>
        <v>2.1000000000000001E-2</v>
      </c>
      <c r="F22" s="20">
        <f t="shared" si="1"/>
        <v>2.1000000000000001E-2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(Форма)'!W23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(Форма)'!W24</f>
        <v>1.6E-2</v>
      </c>
      <c r="D24" s="20">
        <f t="shared" si="0"/>
        <v>1.6E-2</v>
      </c>
      <c r="E24" s="20">
        <f t="shared" si="2"/>
        <v>1.6E-2</v>
      </c>
      <c r="F24" s="20">
        <f t="shared" si="1"/>
        <v>1.6E-2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(Форма)'!W25</f>
        <v>4.4999999999999998E-2</v>
      </c>
      <c r="D25" s="20">
        <f t="shared" si="0"/>
        <v>4.4999999999999998E-2</v>
      </c>
      <c r="E25" s="20">
        <f t="shared" si="2"/>
        <v>4.4999999999999998E-2</v>
      </c>
      <c r="F25" s="20">
        <f t="shared" si="1"/>
        <v>4.4999999999999998E-2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(Форма)'!W27</f>
        <v>3.1E-2</v>
      </c>
      <c r="D27" s="20">
        <f t="shared" ref="D27:D36" si="3">C27</f>
        <v>3.1E-2</v>
      </c>
      <c r="E27" s="20">
        <f t="shared" ref="E27:E36" si="4">C27</f>
        <v>3.1E-2</v>
      </c>
      <c r="F27" s="20">
        <f t="shared" ref="F27:F36" si="5">C27</f>
        <v>3.1E-2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(Форма)'!W28</f>
        <v>0.53300000000000003</v>
      </c>
      <c r="D28" s="38">
        <f t="shared" si="3"/>
        <v>0.53300000000000003</v>
      </c>
      <c r="E28" s="38">
        <f t="shared" si="4"/>
        <v>0.53300000000000003</v>
      </c>
      <c r="F28" s="38">
        <f t="shared" si="5"/>
        <v>0.53300000000000003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(Форма)'!W38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(Форма)'!W39</f>
        <v>0.125</v>
      </c>
      <c r="D39" s="20">
        <f>C39</f>
        <v>0.125</v>
      </c>
      <c r="E39" s="20">
        <f>C39/9/2</f>
        <v>6.9444444444444441E-3</v>
      </c>
      <c r="F39" s="20">
        <f>D39/9/2</f>
        <v>6.9444444444444441E-3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(Форма)'!W40</f>
        <v>0.13700000000000001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0.29409999999999986</v>
      </c>
      <c r="D41" s="42">
        <f>SUM(D38:D40,D27:D36,D9:D25)*('[1]Управителю (Форма)'!$D$3-1)</f>
        <v>0.34135999999999989</v>
      </c>
      <c r="E41" s="42">
        <f>SUM(E38:E40,E27:E36,E9:E25)*('[1]Управителю (Форма)'!$D$3-1)</f>
        <v>0.20535055555555545</v>
      </c>
      <c r="F41" s="42">
        <f>SUM(F38:F40,F27:F36,F9:F25)*('[1]Управителю (Форма)'!$D$3-1)</f>
        <v>0.23748055555555544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0.40481999999999996</v>
      </c>
      <c r="D42" s="46">
        <f>SUM(D38:D41,D27:D36,D9:D25)*0.2</f>
        <v>0.4698719999999999</v>
      </c>
      <c r="E42" s="46">
        <f>SUM(E38:E41,E27:E36,E9:E25)*0.2</f>
        <v>0.28265899999999994</v>
      </c>
      <c r="F42" s="46">
        <f>SUM(F38:F41,F27:F36,F9:F25)*0.2</f>
        <v>0.32688499999999998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2.4289199999999997</v>
      </c>
      <c r="D43" s="50">
        <f>SUM(D38:D40,D27:D36,D9:D25)+D41+D42</f>
        <v>2.819232</v>
      </c>
      <c r="E43" s="50">
        <f>SUM(E38:E40,E27:E36,E9:E25)+E41+E42</f>
        <v>1.6959539999999997</v>
      </c>
      <c r="F43" s="50">
        <f>SUM(F38:F40,F27:F36,F9:F25)+F41+F42</f>
        <v>1.9613099999999997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(Форма)'!V6&amp;", "&amp;'[1]Управителю (Форма)'!V7</f>
        <v>вул. Дніпровська, 2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6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(Форма)'!V9</f>
        <v>0.34200000000000003</v>
      </c>
      <c r="D9" s="20">
        <f>C9</f>
        <v>0.34200000000000003</v>
      </c>
      <c r="E9" s="20">
        <f>C9</f>
        <v>0.34200000000000003</v>
      </c>
      <c r="F9" s="20">
        <f>C9</f>
        <v>0.34200000000000003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(Форма)'!V10</f>
        <v>0.16900000000000001</v>
      </c>
      <c r="D10" s="20">
        <f t="shared" ref="D10:D25" si="0">C10</f>
        <v>0.16900000000000001</v>
      </c>
      <c r="E10" s="20"/>
      <c r="F10" s="20">
        <f t="shared" ref="F10:F25" si="1">C10</f>
        <v>0.16900000000000001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(Форма)'!V11</f>
        <v>0.19900000000000001</v>
      </c>
      <c r="D11" s="20">
        <f t="shared" si="0"/>
        <v>0.19900000000000001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(Форма)'!V12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(Форма)'!V13</f>
        <v>0.128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(Форма)'!V14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(Форма)'!V15</f>
        <v>0.252</v>
      </c>
      <c r="D15" s="25">
        <f t="shared" si="0"/>
        <v>0.252</v>
      </c>
      <c r="E15" s="25">
        <f t="shared" si="2"/>
        <v>0.252</v>
      </c>
      <c r="F15" s="25">
        <f t="shared" si="1"/>
        <v>0.252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(Форма)'!V22</f>
        <v>1.9E-2</v>
      </c>
      <c r="D22" s="20">
        <f t="shared" si="0"/>
        <v>1.9E-2</v>
      </c>
      <c r="E22" s="20">
        <f t="shared" si="2"/>
        <v>1.9E-2</v>
      </c>
      <c r="F22" s="20">
        <f t="shared" si="1"/>
        <v>1.9E-2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(Форма)'!V23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(Форма)'!V24</f>
        <v>2.3E-2</v>
      </c>
      <c r="D24" s="20">
        <f t="shared" si="0"/>
        <v>2.3E-2</v>
      </c>
      <c r="E24" s="20">
        <f t="shared" si="2"/>
        <v>2.3E-2</v>
      </c>
      <c r="F24" s="20">
        <f t="shared" si="1"/>
        <v>2.3E-2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(Форма)'!V25</f>
        <v>3.3000000000000002E-2</v>
      </c>
      <c r="D25" s="20">
        <f t="shared" si="0"/>
        <v>3.3000000000000002E-2</v>
      </c>
      <c r="E25" s="20">
        <f t="shared" si="2"/>
        <v>3.3000000000000002E-2</v>
      </c>
      <c r="F25" s="20">
        <f t="shared" si="1"/>
        <v>3.3000000000000002E-2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(Форма)'!V27</f>
        <v>2.5000000000000001E-2</v>
      </c>
      <c r="D27" s="20">
        <f t="shared" ref="D27:D36" si="3">C27</f>
        <v>2.5000000000000001E-2</v>
      </c>
      <c r="E27" s="20">
        <f t="shared" ref="E27:E36" si="4">C27</f>
        <v>2.5000000000000001E-2</v>
      </c>
      <c r="F27" s="20">
        <f t="shared" ref="F27:F36" si="5">C27</f>
        <v>2.5000000000000001E-2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(Форма)'!V28</f>
        <v>0.58399999999999996</v>
      </c>
      <c r="D28" s="38">
        <f t="shared" si="3"/>
        <v>0.58399999999999996</v>
      </c>
      <c r="E28" s="38">
        <f t="shared" si="4"/>
        <v>0.58399999999999996</v>
      </c>
      <c r="F28" s="38">
        <f t="shared" si="5"/>
        <v>0.58399999999999996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(Форма)'!V38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(Форма)'!V39</f>
        <v>0.108</v>
      </c>
      <c r="D39" s="20">
        <f>C39</f>
        <v>0.108</v>
      </c>
      <c r="E39" s="20">
        <f>C39/9/2</f>
        <v>6.0000000000000001E-3</v>
      </c>
      <c r="F39" s="20">
        <f>D39/9/2</f>
        <v>6.0000000000000001E-3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(Форма)'!V40</f>
        <v>0.12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0.30004999999999982</v>
      </c>
      <c r="D41" s="42">
        <f>SUM(D38:D40,D27:D36,D9:D25)*('[1]Управителю (Форма)'!$D$3-1)</f>
        <v>0.34220999999999985</v>
      </c>
      <c r="E41" s="42">
        <f>SUM(E38:E40,E27:E36,E9:E25)*('[1]Управителю (Форма)'!$D$3-1)</f>
        <v>0.22014999999999982</v>
      </c>
      <c r="F41" s="42">
        <f>SUM(F38:F40,F27:F36,F9:F25)*('[1]Управителю (Форма)'!$D$3-1)</f>
        <v>0.24887999999999982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0.41300999999999999</v>
      </c>
      <c r="D42" s="46">
        <f>SUM(D38:D41,D27:D36,D9:D25)*0.2</f>
        <v>0.47104200000000002</v>
      </c>
      <c r="E42" s="46">
        <f>SUM(E38:E41,E27:E36,E9:E25)*0.2</f>
        <v>0.30302999999999991</v>
      </c>
      <c r="F42" s="46">
        <f>SUM(F38:F41,F27:F36,F9:F25)*0.2</f>
        <v>0.34257599999999994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2.4780599999999993</v>
      </c>
      <c r="D43" s="50">
        <f>SUM(D38:D40,D27:D36,D9:D25)+D41+D42</f>
        <v>2.8262519999999998</v>
      </c>
      <c r="E43" s="50">
        <f>SUM(E38:E40,E27:E36,E9:E25)+E41+E42</f>
        <v>1.8181799999999992</v>
      </c>
      <c r="F43" s="50">
        <f>SUM(F38:F40,F27:F36,F9:F25)+F41+F42</f>
        <v>2.0554559999999991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(Форма)'!U6&amp;", "&amp;'[1]Управителю (Форма)'!U7</f>
        <v>вул. Д. Самоквасова, 9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.7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(Форма)'!U9</f>
        <v>0.29099999999999998</v>
      </c>
      <c r="D9" s="20">
        <f>C9</f>
        <v>0.29099999999999998</v>
      </c>
      <c r="E9" s="20">
        <f>C9</f>
        <v>0.29099999999999998</v>
      </c>
      <c r="F9" s="20">
        <f>C9</f>
        <v>0.29099999999999998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(Форма)'!U10</f>
        <v>8.7999999999999995E-2</v>
      </c>
      <c r="D10" s="20">
        <f t="shared" ref="D10:D25" si="0">C10</f>
        <v>8.7999999999999995E-2</v>
      </c>
      <c r="E10" s="20"/>
      <c r="F10" s="20">
        <f t="shared" ref="F10:F25" si="1">C10</f>
        <v>8.7999999999999995E-2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(Форма)'!U11</f>
        <v>0.316</v>
      </c>
      <c r="D11" s="20">
        <f t="shared" si="0"/>
        <v>0.316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(Форма)'!U12</f>
        <v>7.0000000000000001E-3</v>
      </c>
      <c r="D12" s="20">
        <f t="shared" si="0"/>
        <v>7.0000000000000001E-3</v>
      </c>
      <c r="E12" s="20">
        <f t="shared" ref="E12:E25" si="2">C12</f>
        <v>7.0000000000000001E-3</v>
      </c>
      <c r="F12" s="20">
        <f t="shared" si="1"/>
        <v>7.0000000000000001E-3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(Форма)'!U15</f>
        <v>0.311</v>
      </c>
      <c r="D15" s="25">
        <f t="shared" si="0"/>
        <v>0.311</v>
      </c>
      <c r="E15" s="25">
        <f t="shared" si="2"/>
        <v>0.311</v>
      </c>
      <c r="F15" s="25">
        <f t="shared" si="1"/>
        <v>0.311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(Форма)'!U22</f>
        <v>2.1999999999999999E-2</v>
      </c>
      <c r="D22" s="20">
        <f t="shared" si="0"/>
        <v>2.1999999999999999E-2</v>
      </c>
      <c r="E22" s="20">
        <f t="shared" si="2"/>
        <v>2.1999999999999999E-2</v>
      </c>
      <c r="F22" s="20">
        <f t="shared" si="1"/>
        <v>2.1999999999999999E-2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(Форма)'!U23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(Форма)'!U24</f>
        <v>4.5999999999999999E-2</v>
      </c>
      <c r="D24" s="20">
        <f t="shared" si="0"/>
        <v>4.5999999999999999E-2</v>
      </c>
      <c r="E24" s="20">
        <f t="shared" si="2"/>
        <v>4.5999999999999999E-2</v>
      </c>
      <c r="F24" s="20">
        <f t="shared" si="1"/>
        <v>4.5999999999999999E-2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(Форма)'!U25</f>
        <v>5.8000000000000003E-2</v>
      </c>
      <c r="D25" s="20">
        <f t="shared" si="0"/>
        <v>5.8000000000000003E-2</v>
      </c>
      <c r="E25" s="20">
        <f t="shared" si="2"/>
        <v>5.8000000000000003E-2</v>
      </c>
      <c r="F25" s="20">
        <f t="shared" si="1"/>
        <v>5.8000000000000003E-2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(Форма)'!U27</f>
        <v>4.1000000000000002E-2</v>
      </c>
      <c r="D27" s="20">
        <f t="shared" ref="D27:D36" si="3">C27</f>
        <v>4.1000000000000002E-2</v>
      </c>
      <c r="E27" s="20">
        <f t="shared" ref="E27:E36" si="4">C27</f>
        <v>4.1000000000000002E-2</v>
      </c>
      <c r="F27" s="20">
        <f t="shared" ref="F27:F36" si="5">C27</f>
        <v>4.1000000000000002E-2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(Форма)'!U28</f>
        <v>0.61299999999999999</v>
      </c>
      <c r="D28" s="38">
        <f t="shared" si="3"/>
        <v>0.61299999999999999</v>
      </c>
      <c r="E28" s="38">
        <f t="shared" si="4"/>
        <v>0.61299999999999999</v>
      </c>
      <c r="F28" s="38">
        <f t="shared" si="5"/>
        <v>0.61299999999999999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(Форма)'!U38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(Форма)'!U39</f>
        <v>0.10299999999999999</v>
      </c>
      <c r="D39" s="20">
        <f>C39</f>
        <v>0.10299999999999999</v>
      </c>
      <c r="E39" s="20">
        <f>C39</f>
        <v>0.10299999999999999</v>
      </c>
      <c r="F39" s="20">
        <f>C39</f>
        <v>0.10299999999999999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0.32265999999999984</v>
      </c>
      <c r="D41" s="42">
        <f>SUM(D38:D40,D27:D36,D9:D25)*('[1]Управителю (Форма)'!$D$3-1)</f>
        <v>0.32265999999999984</v>
      </c>
      <c r="E41" s="42">
        <f>SUM(E38:E40,E27:E36,E9:E25)*('[1]Управителю (Форма)'!$D$3-1)</f>
        <v>0.25397999999999987</v>
      </c>
      <c r="F41" s="42">
        <f>SUM(F38:F40,F27:F36,F9:F25)*('[1]Управителю (Форма)'!$D$3-1)</f>
        <v>0.26893999999999985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0.44413199999999986</v>
      </c>
      <c r="D42" s="46">
        <f>SUM(D38:D41,D27:D36,D9:D25)*0.2</f>
        <v>0.44413199999999986</v>
      </c>
      <c r="E42" s="46">
        <f>SUM(E38:E41,E27:E36,E9:E25)*0.2</f>
        <v>0.34959599999999996</v>
      </c>
      <c r="F42" s="46">
        <f>SUM(F38:F41,F27:F36,F9:F25)*0.2</f>
        <v>0.37018799999999996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2.6647919999999994</v>
      </c>
      <c r="D43" s="50">
        <f>SUM(D38:D40,D27:D36,D9:D25)+D41+D42</f>
        <v>2.6647919999999994</v>
      </c>
      <c r="E43" s="50">
        <f>SUM(E38:E40,E27:E36,E9:E25)+E41+E42</f>
        <v>2.0975759999999997</v>
      </c>
      <c r="F43" s="50">
        <f>SUM(F38:F40,F27:F36,F9:F25)+F41+F42</f>
        <v>2.2211279999999993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(Форма)'!T6&amp;", "&amp;'[1]Управителю (Форма)'!T7</f>
        <v>вул. Д. Самоквасова, 7а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(Форма)'!T9</f>
        <v>0.34499999999999997</v>
      </c>
      <c r="D9" s="20">
        <f>C9</f>
        <v>0.34499999999999997</v>
      </c>
      <c r="E9" s="20">
        <f>C9</f>
        <v>0.34499999999999997</v>
      </c>
      <c r="F9" s="20">
        <f>C9</f>
        <v>0.34499999999999997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(Форма)'!T10</f>
        <v>0.124</v>
      </c>
      <c r="D10" s="20">
        <f t="shared" ref="D10:D25" si="0">C10</f>
        <v>0.124</v>
      </c>
      <c r="E10" s="20"/>
      <c r="F10" s="20">
        <f t="shared" ref="F10:F25" si="1">C10</f>
        <v>0.124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(Форма)'!T11</f>
        <v>0.28699999999999998</v>
      </c>
      <c r="D11" s="20">
        <f t="shared" si="0"/>
        <v>0.28699999999999998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(Форма)'!T12</f>
        <v>1.2E-2</v>
      </c>
      <c r="D12" s="20">
        <f t="shared" si="0"/>
        <v>1.2E-2</v>
      </c>
      <c r="E12" s="20">
        <f t="shared" ref="E12:E25" si="2">C12</f>
        <v>1.2E-2</v>
      </c>
      <c r="F12" s="20">
        <f t="shared" si="1"/>
        <v>1.2E-2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(Форма)'!T13</f>
        <v>0.108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(Форма)'!T14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(Форма)'!T15</f>
        <v>0.26300000000000001</v>
      </c>
      <c r="D15" s="25">
        <f t="shared" si="0"/>
        <v>0.26300000000000001</v>
      </c>
      <c r="E15" s="25">
        <f t="shared" si="2"/>
        <v>0.26300000000000001</v>
      </c>
      <c r="F15" s="25">
        <f t="shared" si="1"/>
        <v>0.26300000000000001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(Форма)'!T22</f>
        <v>1.6E-2</v>
      </c>
      <c r="D22" s="20">
        <f t="shared" si="0"/>
        <v>1.6E-2</v>
      </c>
      <c r="E22" s="20">
        <f t="shared" si="2"/>
        <v>1.6E-2</v>
      </c>
      <c r="F22" s="20">
        <f t="shared" si="1"/>
        <v>1.6E-2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(Форма)'!T23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(Форма)'!T24</f>
        <v>2.8000000000000001E-2</v>
      </c>
      <c r="D24" s="20">
        <f t="shared" si="0"/>
        <v>2.8000000000000001E-2</v>
      </c>
      <c r="E24" s="20">
        <f t="shared" si="2"/>
        <v>2.8000000000000001E-2</v>
      </c>
      <c r="F24" s="20">
        <f t="shared" si="1"/>
        <v>2.8000000000000001E-2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(Форма)'!T25</f>
        <v>2.5000000000000001E-2</v>
      </c>
      <c r="D25" s="20">
        <f t="shared" si="0"/>
        <v>2.5000000000000001E-2</v>
      </c>
      <c r="E25" s="20">
        <f t="shared" si="2"/>
        <v>2.5000000000000001E-2</v>
      </c>
      <c r="F25" s="20">
        <f t="shared" si="1"/>
        <v>2.5000000000000001E-2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(Форма)'!T27</f>
        <v>2.1000000000000001E-2</v>
      </c>
      <c r="D27" s="20">
        <f t="shared" ref="D27:D36" si="3">C27</f>
        <v>2.1000000000000001E-2</v>
      </c>
      <c r="E27" s="20">
        <f t="shared" ref="E27:E36" si="4">C27</f>
        <v>2.1000000000000001E-2</v>
      </c>
      <c r="F27" s="20">
        <f t="shared" ref="F27:F36" si="5">C27</f>
        <v>2.1000000000000001E-2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(Форма)'!T28</f>
        <v>0.58799999999999997</v>
      </c>
      <c r="D28" s="38">
        <f t="shared" si="3"/>
        <v>0.58799999999999997</v>
      </c>
      <c r="E28" s="38">
        <f t="shared" si="4"/>
        <v>0.58799999999999997</v>
      </c>
      <c r="F28" s="38">
        <f t="shared" si="5"/>
        <v>0.58799999999999997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(Форма)'!T38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(Форма)'!T39</f>
        <v>0.105</v>
      </c>
      <c r="D39" s="20">
        <f>C39</f>
        <v>0.105</v>
      </c>
      <c r="E39" s="20">
        <f>C39</f>
        <v>0.105</v>
      </c>
      <c r="F39" s="20">
        <f>C39</f>
        <v>0.105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(Форма)'!T40</f>
        <v>0.10299999999999999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0.30871999999999983</v>
      </c>
      <c r="D41" s="42">
        <f>SUM(D38:D40,D27:D36,D9:D25)*('[1]Управителю (Форма)'!$D$3-1)</f>
        <v>0.34458999999999979</v>
      </c>
      <c r="E41" s="42">
        <f>SUM(E38:E40,E27:E36,E9:E25)*('[1]Управителю (Форма)'!$D$3-1)</f>
        <v>0.23884999999999987</v>
      </c>
      <c r="F41" s="42">
        <f>SUM(F38:F40,F27:F36,F9:F25)*('[1]Управителю (Форма)'!$D$3-1)</f>
        <v>0.25992999999999988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0.42494399999999993</v>
      </c>
      <c r="D42" s="46">
        <f>SUM(D38:D41,D27:D36,D9:D25)*0.2</f>
        <v>0.47431799999999991</v>
      </c>
      <c r="E42" s="46">
        <f>SUM(E38:E41,E27:E36,E9:E25)*0.2</f>
        <v>0.32876999999999995</v>
      </c>
      <c r="F42" s="46">
        <f>SUM(F38:F41,F27:F36,F9:F25)*0.2</f>
        <v>0.35778599999999994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2.5496639999999995</v>
      </c>
      <c r="D43" s="50">
        <f>SUM(D38:D40,D27:D36,D9:D25)+D41+D42</f>
        <v>2.8459079999999992</v>
      </c>
      <c r="E43" s="50">
        <f>SUM(E38:E40,E27:E36,E9:E25)+E41+E42</f>
        <v>1.9726199999999996</v>
      </c>
      <c r="F43" s="50">
        <f>SUM(F38:F40,F27:F36,F9:F25)+F41+F42</f>
        <v>2.1467159999999996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(Форма)'!CM6&amp;", "&amp;'[1]Управителю (Форма)'!CM7</f>
        <v>вул. Чудінова, 5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(Форма)'!CM9</f>
        <v>0.91100000000000003</v>
      </c>
      <c r="D9" s="20">
        <f>C9</f>
        <v>0.91100000000000003</v>
      </c>
      <c r="E9" s="20">
        <f>C9</f>
        <v>0.91100000000000003</v>
      </c>
      <c r="F9" s="20">
        <f>C9</f>
        <v>0.91100000000000003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(Форма)'!CM10</f>
        <v>0.14699999999999999</v>
      </c>
      <c r="D10" s="20">
        <f t="shared" ref="D10:D25" si="0">C10</f>
        <v>0.14699999999999999</v>
      </c>
      <c r="E10" s="20"/>
      <c r="F10" s="20">
        <f t="shared" ref="F10:F25" si="1">C10</f>
        <v>0.14699999999999999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(Форма)'!CM11</f>
        <v>0.24299999999999999</v>
      </c>
      <c r="D11" s="20">
        <f t="shared" si="0"/>
        <v>0.24299999999999999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(Форма)'!CM12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(Форма)'!CM15</f>
        <v>0.13500000000000001</v>
      </c>
      <c r="D15" s="25">
        <f t="shared" si="0"/>
        <v>0.13500000000000001</v>
      </c>
      <c r="E15" s="25">
        <f t="shared" si="2"/>
        <v>0.13500000000000001</v>
      </c>
      <c r="F15" s="25">
        <f t="shared" si="1"/>
        <v>0.13500000000000001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(Форма)'!CM22</f>
        <v>3.3000000000000002E-2</v>
      </c>
      <c r="D22" s="20">
        <f t="shared" si="0"/>
        <v>3.3000000000000002E-2</v>
      </c>
      <c r="E22" s="20">
        <f t="shared" si="2"/>
        <v>3.3000000000000002E-2</v>
      </c>
      <c r="F22" s="20">
        <f t="shared" si="1"/>
        <v>3.3000000000000002E-2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(Форма)'!CM23</f>
        <v>2E-3</v>
      </c>
      <c r="D23" s="20">
        <f t="shared" si="0"/>
        <v>2E-3</v>
      </c>
      <c r="E23" s="20">
        <f t="shared" si="2"/>
        <v>2E-3</v>
      </c>
      <c r="F23" s="20">
        <f t="shared" si="1"/>
        <v>2E-3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(Форма)'!CM24</f>
        <v>4.1000000000000002E-2</v>
      </c>
      <c r="D24" s="20">
        <f t="shared" si="0"/>
        <v>4.1000000000000002E-2</v>
      </c>
      <c r="E24" s="20">
        <f t="shared" si="2"/>
        <v>4.1000000000000002E-2</v>
      </c>
      <c r="F24" s="20">
        <f t="shared" si="1"/>
        <v>4.1000000000000002E-2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(Форма)'!CM25</f>
        <v>0.19700000000000001</v>
      </c>
      <c r="D25" s="20">
        <f t="shared" si="0"/>
        <v>0.19700000000000001</v>
      </c>
      <c r="E25" s="20">
        <f t="shared" si="2"/>
        <v>0.19700000000000001</v>
      </c>
      <c r="F25" s="20">
        <f t="shared" si="1"/>
        <v>0.19700000000000001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(Форма)'!CM27</f>
        <v>0.02</v>
      </c>
      <c r="D27" s="20">
        <f t="shared" ref="D27:D36" si="3">C27</f>
        <v>0.02</v>
      </c>
      <c r="E27" s="20">
        <f t="shared" ref="E27:E36" si="4">C27</f>
        <v>0.02</v>
      </c>
      <c r="F27" s="20">
        <f t="shared" ref="F27:F36" si="5">C27</f>
        <v>0.02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(Форма)'!CM28</f>
        <v>4.2999999999999997E-2</v>
      </c>
      <c r="D28" s="38">
        <f t="shared" si="3"/>
        <v>4.2999999999999997E-2</v>
      </c>
      <c r="E28" s="38">
        <f t="shared" si="4"/>
        <v>4.2999999999999997E-2</v>
      </c>
      <c r="F28" s="38">
        <f t="shared" si="5"/>
        <v>4.2999999999999997E-2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(Форма)'!CM38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(Форма)'!CM39</f>
        <v>0.112</v>
      </c>
      <c r="D39" s="20">
        <f>C39</f>
        <v>0.112</v>
      </c>
      <c r="E39" s="20">
        <f>C39</f>
        <v>0.112</v>
      </c>
      <c r="F39" s="20">
        <f>C39</f>
        <v>0.112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0.32197999999999982</v>
      </c>
      <c r="D41" s="42">
        <f>SUM(D38:D40,D27:D36,D9:D25)*('[1]Управителю (Форма)'!$D$3-1)</f>
        <v>0.32197999999999982</v>
      </c>
      <c r="E41" s="42">
        <f>SUM(E38:E40,E27:E36,E9:E25)*('[1]Управителю (Форма)'!$D$3-1)</f>
        <v>0.25567999999999985</v>
      </c>
      <c r="F41" s="42">
        <f>SUM(F38:F40,F27:F36,F9:F25)*('[1]Управителю (Форма)'!$D$3-1)</f>
        <v>0.28066999999999986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0.44319599999999992</v>
      </c>
      <c r="D42" s="46">
        <f>SUM(D38:D41,D27:D36,D9:D25)*0.2</f>
        <v>0.44319599999999992</v>
      </c>
      <c r="E42" s="46">
        <f>SUM(E38:E41,E27:E36,E9:E25)*0.2</f>
        <v>0.35193599999999997</v>
      </c>
      <c r="F42" s="46">
        <f>SUM(F38:F41,F27:F36,F9:F25)*0.2</f>
        <v>0.38633399999999996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2.6591759999999995</v>
      </c>
      <c r="D43" s="50">
        <f>SUM(D38:D40,D27:D36,D9:D25)+D41+D42</f>
        <v>2.6591759999999995</v>
      </c>
      <c r="E43" s="50">
        <f>SUM(E38:E40,E27:E36,E9:E25)+E41+E42</f>
        <v>2.1116159999999997</v>
      </c>
      <c r="F43" s="50">
        <f>SUM(F38:F40,F27:F36,F9:F25)+F41+F42</f>
        <v>2.3180039999999993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(Форма)'!S6&amp;", "&amp;'[1]Управителю (Форма)'!S7</f>
        <v>вул. Д.  Самоквасова, 7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(Форма)'!S9</f>
        <v>0.29499999999999998</v>
      </c>
      <c r="D9" s="20">
        <f>C9</f>
        <v>0.29499999999999998</v>
      </c>
      <c r="E9" s="20">
        <f>C9</f>
        <v>0.29499999999999998</v>
      </c>
      <c r="F9" s="20">
        <f>C9</f>
        <v>0.29499999999999998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(Форма)'!S10</f>
        <v>9.7000000000000003E-2</v>
      </c>
      <c r="D10" s="20">
        <f t="shared" ref="D10:D25" si="0">C10</f>
        <v>9.7000000000000003E-2</v>
      </c>
      <c r="E10" s="20"/>
      <c r="F10" s="20">
        <f t="shared" ref="F10:F25" si="1">C10</f>
        <v>9.7000000000000003E-2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(Форма)'!S11</f>
        <v>0.30499999999999999</v>
      </c>
      <c r="D11" s="20">
        <f t="shared" si="0"/>
        <v>0.30499999999999999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(Форма)'!S12</f>
        <v>1.7999999999999999E-2</v>
      </c>
      <c r="D12" s="20">
        <f t="shared" si="0"/>
        <v>1.7999999999999999E-2</v>
      </c>
      <c r="E12" s="20">
        <f t="shared" ref="E12:E25" si="2">C12</f>
        <v>1.7999999999999999E-2</v>
      </c>
      <c r="F12" s="20">
        <f t="shared" si="1"/>
        <v>1.7999999999999999E-2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(Форма)'!S15</f>
        <v>0.27200000000000002</v>
      </c>
      <c r="D15" s="25">
        <f t="shared" si="0"/>
        <v>0.27200000000000002</v>
      </c>
      <c r="E15" s="25">
        <f t="shared" si="2"/>
        <v>0.27200000000000002</v>
      </c>
      <c r="F15" s="25">
        <f t="shared" si="1"/>
        <v>0.27200000000000002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(Форма)'!S22</f>
        <v>2.8000000000000001E-2</v>
      </c>
      <c r="D22" s="20">
        <f t="shared" si="0"/>
        <v>2.8000000000000001E-2</v>
      </c>
      <c r="E22" s="20">
        <f t="shared" si="2"/>
        <v>2.8000000000000001E-2</v>
      </c>
      <c r="F22" s="20">
        <f t="shared" si="1"/>
        <v>2.8000000000000001E-2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(Форма)'!S23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(Форма)'!S24</f>
        <v>2.5999999999999999E-2</v>
      </c>
      <c r="D24" s="20">
        <f t="shared" si="0"/>
        <v>2.5999999999999999E-2</v>
      </c>
      <c r="E24" s="20">
        <f t="shared" si="2"/>
        <v>2.5999999999999999E-2</v>
      </c>
      <c r="F24" s="20">
        <f t="shared" si="1"/>
        <v>2.5999999999999999E-2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(Форма)'!S25</f>
        <v>5.8000000000000003E-2</v>
      </c>
      <c r="D25" s="20">
        <f t="shared" si="0"/>
        <v>5.8000000000000003E-2</v>
      </c>
      <c r="E25" s="20">
        <f t="shared" si="2"/>
        <v>5.8000000000000003E-2</v>
      </c>
      <c r="F25" s="20">
        <f t="shared" si="1"/>
        <v>5.8000000000000003E-2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(Форма)'!S27</f>
        <v>3.4000000000000002E-2</v>
      </c>
      <c r="D27" s="20">
        <f t="shared" ref="D27:D36" si="3">C27</f>
        <v>3.4000000000000002E-2</v>
      </c>
      <c r="E27" s="20">
        <f t="shared" ref="E27:E36" si="4">C27</f>
        <v>3.4000000000000002E-2</v>
      </c>
      <c r="F27" s="20">
        <f t="shared" ref="F27:F36" si="5">C27</f>
        <v>3.4000000000000002E-2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(Форма)'!S28</f>
        <v>0.64700000000000002</v>
      </c>
      <c r="D28" s="38">
        <f t="shared" si="3"/>
        <v>0.64700000000000002</v>
      </c>
      <c r="E28" s="38">
        <f t="shared" si="4"/>
        <v>0.64700000000000002</v>
      </c>
      <c r="F28" s="38">
        <f t="shared" si="5"/>
        <v>0.64700000000000002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(Форма)'!S38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(Форма)'!S39</f>
        <v>0.112</v>
      </c>
      <c r="D39" s="20">
        <f>C39</f>
        <v>0.112</v>
      </c>
      <c r="E39" s="20">
        <f>C39</f>
        <v>0.112</v>
      </c>
      <c r="F39" s="20">
        <f>C39</f>
        <v>0.112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0.32197999999999982</v>
      </c>
      <c r="D41" s="42">
        <f>SUM(D38:D40,D27:D36,D9:D25)*('[1]Управителю (Форма)'!$D$3-1)</f>
        <v>0.32197999999999982</v>
      </c>
      <c r="E41" s="42">
        <f>SUM(E38:E40,E27:E36,E9:E25)*('[1]Управителю (Форма)'!$D$3-1)</f>
        <v>0.25363999999999987</v>
      </c>
      <c r="F41" s="42">
        <f>SUM(F38:F40,F27:F36,F9:F25)*('[1]Управителю (Форма)'!$D$3-1)</f>
        <v>0.27012999999999987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0.44319599999999987</v>
      </c>
      <c r="D42" s="46">
        <f>SUM(D38:D41,D27:D36,D9:D25)*0.2</f>
        <v>0.44319599999999987</v>
      </c>
      <c r="E42" s="46">
        <f>SUM(E38:E41,E27:E36,E9:E25)*0.2</f>
        <v>0.34912799999999999</v>
      </c>
      <c r="F42" s="46">
        <f>SUM(F38:F41,F27:F36,F9:F25)*0.2</f>
        <v>0.37182599999999999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2.6591759999999995</v>
      </c>
      <c r="D43" s="50">
        <f>SUM(D38:D40,D27:D36,D9:D25)+D41+D42</f>
        <v>2.6591759999999995</v>
      </c>
      <c r="E43" s="50">
        <f>SUM(E38:E40,E27:E36,E9:E25)+E41+E42</f>
        <v>2.0947679999999997</v>
      </c>
      <c r="F43" s="50">
        <f>SUM(F38:F40,F27:F36,F9:F25)+F41+F42</f>
        <v>2.2309559999999999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(Форма)'!R6&amp;", "&amp;'[1]Управителю (Форма)'!R7</f>
        <v>вул. Д.  Самоквасова, 6а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6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(Форма)'!R9</f>
        <v>0.39800000000000002</v>
      </c>
      <c r="D9" s="20">
        <f>C9</f>
        <v>0.39800000000000002</v>
      </c>
      <c r="E9" s="20">
        <f>C9</f>
        <v>0.39800000000000002</v>
      </c>
      <c r="F9" s="20">
        <f>C9</f>
        <v>0.39800000000000002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(Форма)'!R10</f>
        <v>0.22700000000000001</v>
      </c>
      <c r="D10" s="20">
        <f t="shared" ref="D10:D25" si="0">C10</f>
        <v>0.22700000000000001</v>
      </c>
      <c r="E10" s="20"/>
      <c r="F10" s="20">
        <f t="shared" ref="F10:F25" si="1">C10</f>
        <v>0.22700000000000001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(Форма)'!R11</f>
        <v>0.23499999999999999</v>
      </c>
      <c r="D11" s="20">
        <f t="shared" si="0"/>
        <v>0.23499999999999999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(Форма)'!R12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(Форма)'!R13</f>
        <v>0.214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(Форма)'!R14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(Форма)'!R15</f>
        <v>0.245</v>
      </c>
      <c r="D15" s="25">
        <f t="shared" si="0"/>
        <v>0.245</v>
      </c>
      <c r="E15" s="25">
        <f t="shared" si="2"/>
        <v>0.245</v>
      </c>
      <c r="F15" s="25">
        <f t="shared" si="1"/>
        <v>0.245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(Форма)'!R22</f>
        <v>1.6E-2</v>
      </c>
      <c r="D22" s="20">
        <f t="shared" si="0"/>
        <v>1.6E-2</v>
      </c>
      <c r="E22" s="20">
        <f t="shared" si="2"/>
        <v>1.6E-2</v>
      </c>
      <c r="F22" s="20">
        <f t="shared" si="1"/>
        <v>1.6E-2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(Форма)'!R23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(Форма)'!R24</f>
        <v>0.02</v>
      </c>
      <c r="D24" s="20">
        <f t="shared" si="0"/>
        <v>0.02</v>
      </c>
      <c r="E24" s="20">
        <f t="shared" si="2"/>
        <v>0.02</v>
      </c>
      <c r="F24" s="20">
        <f t="shared" si="1"/>
        <v>0.02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(Форма)'!R25</f>
        <v>2.9000000000000001E-2</v>
      </c>
      <c r="D25" s="20">
        <f t="shared" si="0"/>
        <v>2.9000000000000001E-2</v>
      </c>
      <c r="E25" s="20">
        <f t="shared" si="2"/>
        <v>2.9000000000000001E-2</v>
      </c>
      <c r="F25" s="20">
        <f t="shared" si="1"/>
        <v>2.9000000000000001E-2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(Форма)'!R27</f>
        <v>8.0000000000000002E-3</v>
      </c>
      <c r="D27" s="20">
        <f t="shared" ref="D27:D36" si="3">C27</f>
        <v>8.0000000000000002E-3</v>
      </c>
      <c r="E27" s="20">
        <f t="shared" ref="E27:E36" si="4">C27</f>
        <v>8.0000000000000002E-3</v>
      </c>
      <c r="F27" s="20">
        <f t="shared" ref="F27:F36" si="5">C27</f>
        <v>8.0000000000000002E-3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(Форма)'!R28</f>
        <v>0.38</v>
      </c>
      <c r="D28" s="38">
        <f t="shared" si="3"/>
        <v>0.38</v>
      </c>
      <c r="E28" s="38">
        <f t="shared" si="4"/>
        <v>0.38</v>
      </c>
      <c r="F28" s="38">
        <f t="shared" si="5"/>
        <v>0.38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(Форма)'!R38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(Форма)'!R39</f>
        <v>0.14199999999999999</v>
      </c>
      <c r="D39" s="20">
        <f>C39</f>
        <v>0.14199999999999999</v>
      </c>
      <c r="E39" s="20">
        <f>C39</f>
        <v>0.14199999999999999</v>
      </c>
      <c r="F39" s="20">
        <f>C39</f>
        <v>0.14199999999999999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(Форма)'!R40</f>
        <v>0.13800000000000001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0.2912099999999998</v>
      </c>
      <c r="D41" s="42">
        <f>SUM(D38:D40,D27:D36,D9:D25)*('[1]Управителю (Форма)'!$D$3-1)</f>
        <v>0.35104999999999986</v>
      </c>
      <c r="E41" s="42">
        <f>SUM(E38:E40,E27:E36,E9:E25)*('[1]Управителю (Форма)'!$D$3-1)</f>
        <v>0.21266999999999989</v>
      </c>
      <c r="F41" s="42">
        <f>SUM(F38:F40,F27:F36,F9:F25)*('[1]Управителю (Форма)'!$D$3-1)</f>
        <v>0.25125999999999987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0.40084199999999992</v>
      </c>
      <c r="D42" s="46">
        <f>SUM(D38:D41,D27:D36,D9:D25)*0.2</f>
        <v>0.48321000000000008</v>
      </c>
      <c r="E42" s="46">
        <f>SUM(E38:E41,E27:E36,E9:E25)*0.2</f>
        <v>0.29273399999999994</v>
      </c>
      <c r="F42" s="46">
        <f>SUM(F38:F41,F27:F36,F9:F25)*0.2</f>
        <v>0.34585199999999994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2.4050519999999995</v>
      </c>
      <c r="D43" s="50">
        <f>SUM(D38:D40,D27:D36,D9:D25)+D41+D42</f>
        <v>2.8992599999999999</v>
      </c>
      <c r="E43" s="50">
        <f>SUM(E38:E40,E27:E36,E9:E25)+E41+E42</f>
        <v>1.7564039999999999</v>
      </c>
      <c r="F43" s="50">
        <f>SUM(F38:F40,F27:F36,F9:F25)+F41+F42</f>
        <v>2.0751119999999994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(Форма)'!Q6&amp;", "&amp;'[1]Управителю (Форма)'!Q7</f>
        <v>вул. Д.  Самоквасова, 6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(Форма)'!Q9</f>
        <v>0.40500000000000003</v>
      </c>
      <c r="D9" s="20">
        <f>C9</f>
        <v>0.40500000000000003</v>
      </c>
      <c r="E9" s="20">
        <f>C9</f>
        <v>0.40500000000000003</v>
      </c>
      <c r="F9" s="20">
        <f>C9</f>
        <v>0.40500000000000003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(Форма)'!Q10</f>
        <v>0.114</v>
      </c>
      <c r="D10" s="20">
        <f t="shared" ref="D10:D25" si="0">C10</f>
        <v>0.114</v>
      </c>
      <c r="E10" s="20"/>
      <c r="F10" s="20">
        <f t="shared" ref="F10:F25" si="1">C10</f>
        <v>0.114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(Форма)'!Q11</f>
        <v>0.52800000000000002</v>
      </c>
      <c r="D11" s="20">
        <f t="shared" si="0"/>
        <v>0.52800000000000002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(Форма)'!Q12</f>
        <v>1.2999999999999999E-2</v>
      </c>
      <c r="D12" s="20">
        <f t="shared" si="0"/>
        <v>1.2999999999999999E-2</v>
      </c>
      <c r="E12" s="20">
        <f t="shared" ref="E12:E25" si="2">C12</f>
        <v>1.2999999999999999E-2</v>
      </c>
      <c r="F12" s="20">
        <f t="shared" si="1"/>
        <v>1.2999999999999999E-2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(Форма)'!Q15</f>
        <v>0.16900000000000001</v>
      </c>
      <c r="D15" s="25">
        <f t="shared" si="0"/>
        <v>0.16900000000000001</v>
      </c>
      <c r="E15" s="25">
        <f t="shared" si="2"/>
        <v>0.16900000000000001</v>
      </c>
      <c r="F15" s="25">
        <f t="shared" si="1"/>
        <v>0.16900000000000001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(Форма)'!Q22</f>
        <v>2.9000000000000001E-2</v>
      </c>
      <c r="D22" s="20">
        <f t="shared" si="0"/>
        <v>2.9000000000000001E-2</v>
      </c>
      <c r="E22" s="20">
        <f t="shared" si="2"/>
        <v>2.9000000000000001E-2</v>
      </c>
      <c r="F22" s="20">
        <f t="shared" si="1"/>
        <v>2.9000000000000001E-2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(Форма)'!Q23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(Форма)'!Q24</f>
        <v>1.7000000000000001E-2</v>
      </c>
      <c r="D24" s="20">
        <f t="shared" si="0"/>
        <v>1.7000000000000001E-2</v>
      </c>
      <c r="E24" s="20">
        <f t="shared" si="2"/>
        <v>1.7000000000000001E-2</v>
      </c>
      <c r="F24" s="20">
        <f t="shared" si="1"/>
        <v>1.7000000000000001E-2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(Форма)'!Q25</f>
        <v>7.8E-2</v>
      </c>
      <c r="D25" s="20">
        <f t="shared" si="0"/>
        <v>7.8E-2</v>
      </c>
      <c r="E25" s="20">
        <f t="shared" si="2"/>
        <v>7.8E-2</v>
      </c>
      <c r="F25" s="20">
        <f t="shared" si="1"/>
        <v>7.8E-2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(Форма)'!Q27</f>
        <v>1.2999999999999999E-2</v>
      </c>
      <c r="D27" s="20">
        <f t="shared" ref="D27:D36" si="3">C27</f>
        <v>1.2999999999999999E-2</v>
      </c>
      <c r="E27" s="20">
        <f t="shared" ref="E27:E36" si="4">C27</f>
        <v>1.2999999999999999E-2</v>
      </c>
      <c r="F27" s="20">
        <f t="shared" ref="F27:F36" si="5">C27</f>
        <v>1.2999999999999999E-2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(Форма)'!Q28</f>
        <v>0.36799999999999999</v>
      </c>
      <c r="D28" s="38">
        <f t="shared" si="3"/>
        <v>0.36799999999999999</v>
      </c>
      <c r="E28" s="38">
        <f t="shared" si="4"/>
        <v>0.36799999999999999</v>
      </c>
      <c r="F28" s="38">
        <f t="shared" si="5"/>
        <v>0.36799999999999999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(Форма)'!Q38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(Форма)'!Q39</f>
        <v>0.14199999999999999</v>
      </c>
      <c r="D39" s="20">
        <f>C39</f>
        <v>0.14199999999999999</v>
      </c>
      <c r="E39" s="20">
        <f>C39</f>
        <v>0.14199999999999999</v>
      </c>
      <c r="F39" s="20">
        <f>C39</f>
        <v>0.14199999999999999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0.31925999999999982</v>
      </c>
      <c r="D41" s="42">
        <f>SUM(D38:D40,D27:D36,D9:D25)*('[1]Управителю (Форма)'!$D$3-1)</f>
        <v>0.31925999999999982</v>
      </c>
      <c r="E41" s="42">
        <f>SUM(E38:E40,E27:E36,E9:E25)*('[1]Управителю (Форма)'!$D$3-1)</f>
        <v>0.21011999999999986</v>
      </c>
      <c r="F41" s="42">
        <f>SUM(F38:F40,F27:F36,F9:F25)*('[1]Управителю (Форма)'!$D$3-1)</f>
        <v>0.22949999999999987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0.43945199999999984</v>
      </c>
      <c r="D42" s="46">
        <f>SUM(D38:D41,D27:D36,D9:D25)*0.2</f>
        <v>0.43945199999999984</v>
      </c>
      <c r="E42" s="46">
        <f>SUM(E38:E41,E27:E36,E9:E25)*0.2</f>
        <v>0.28922399999999993</v>
      </c>
      <c r="F42" s="46">
        <f>SUM(F38:F41,F27:F36,F9:F25)*0.2</f>
        <v>0.31589999999999996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2.6367119999999993</v>
      </c>
      <c r="D43" s="50">
        <f>SUM(D38:D40,D27:D36,D9:D25)+D41+D42</f>
        <v>2.6367119999999993</v>
      </c>
      <c r="E43" s="50">
        <f>SUM(E38:E40,E27:E36,E9:E25)+E41+E42</f>
        <v>1.7353439999999996</v>
      </c>
      <c r="F43" s="50">
        <f>SUM(F38:F40,F27:F36,F9:F25)+F41+F42</f>
        <v>1.8953999999999995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40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(Форма)'!P6&amp;", "&amp;'[1]Управителю (Форма)'!P7</f>
        <v>вул. Д.  Самоквасова, 5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4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(Форма)'!P9</f>
        <v>0.32500000000000001</v>
      </c>
      <c r="D9" s="20">
        <f>C9</f>
        <v>0.32500000000000001</v>
      </c>
      <c r="E9" s="20">
        <f>C9</f>
        <v>0.32500000000000001</v>
      </c>
      <c r="F9" s="20">
        <f>C9</f>
        <v>0.32500000000000001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(Форма)'!P10</f>
        <v>0.1</v>
      </c>
      <c r="D10" s="20">
        <f t="shared" ref="D10:D25" si="0">C10</f>
        <v>0.1</v>
      </c>
      <c r="E10" s="20"/>
      <c r="F10" s="20">
        <f t="shared" ref="F10:F25" si="1">C10</f>
        <v>0.1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(Форма)'!P11</f>
        <v>0.26200000000000001</v>
      </c>
      <c r="D11" s="20">
        <f t="shared" si="0"/>
        <v>0.26200000000000001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(Форма)'!P12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(Форма)'!P15</f>
        <v>0.25700000000000001</v>
      </c>
      <c r="D15" s="25">
        <f t="shared" si="0"/>
        <v>0.25700000000000001</v>
      </c>
      <c r="E15" s="25">
        <f t="shared" si="2"/>
        <v>0.25700000000000001</v>
      </c>
      <c r="F15" s="25">
        <f t="shared" si="1"/>
        <v>0.25700000000000001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(Форма)'!P22</f>
        <v>0.02</v>
      </c>
      <c r="D22" s="20">
        <f t="shared" si="0"/>
        <v>0.02</v>
      </c>
      <c r="E22" s="20">
        <f t="shared" si="2"/>
        <v>0.02</v>
      </c>
      <c r="F22" s="20">
        <f t="shared" si="1"/>
        <v>0.02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(Форма)'!P23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(Форма)'!P24</f>
        <v>2.1000000000000001E-2</v>
      </c>
      <c r="D24" s="20">
        <f t="shared" si="0"/>
        <v>2.1000000000000001E-2</v>
      </c>
      <c r="E24" s="20">
        <f t="shared" si="2"/>
        <v>2.1000000000000001E-2</v>
      </c>
      <c r="F24" s="20">
        <f t="shared" si="1"/>
        <v>2.1000000000000001E-2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(Форма)'!P25</f>
        <v>5.7000000000000002E-2</v>
      </c>
      <c r="D25" s="20">
        <f t="shared" si="0"/>
        <v>5.7000000000000002E-2</v>
      </c>
      <c r="E25" s="20">
        <f t="shared" si="2"/>
        <v>5.7000000000000002E-2</v>
      </c>
      <c r="F25" s="20">
        <f t="shared" si="1"/>
        <v>5.7000000000000002E-2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(Форма)'!P27</f>
        <v>2.8000000000000001E-2</v>
      </c>
      <c r="D27" s="20">
        <f t="shared" ref="D27:D36" si="3">C27</f>
        <v>2.8000000000000001E-2</v>
      </c>
      <c r="E27" s="20">
        <f t="shared" ref="E27:E36" si="4">C27</f>
        <v>2.8000000000000001E-2</v>
      </c>
      <c r="F27" s="20">
        <f t="shared" ref="F27:F36" si="5">C27</f>
        <v>2.8000000000000001E-2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(Форма)'!P28</f>
        <v>0.69099999999999995</v>
      </c>
      <c r="D28" s="38">
        <f t="shared" si="3"/>
        <v>0.69099999999999995</v>
      </c>
      <c r="E28" s="38">
        <f t="shared" si="4"/>
        <v>0.69099999999999995</v>
      </c>
      <c r="F28" s="38">
        <f t="shared" si="5"/>
        <v>0.69099999999999995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(Форма)'!P38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(Форма)'!P39</f>
        <v>0.11899999999999999</v>
      </c>
      <c r="D39" s="20">
        <f>C39</f>
        <v>0.11899999999999999</v>
      </c>
      <c r="E39" s="20">
        <f>C39</f>
        <v>0.11899999999999999</v>
      </c>
      <c r="F39" s="20">
        <f>C39</f>
        <v>0.11899999999999999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0.32180999999999982</v>
      </c>
      <c r="D41" s="42">
        <f>SUM(D38:D40,D27:D36,D9:D25)*('[1]Управителю (Форма)'!$D$3-1)</f>
        <v>0.32180999999999982</v>
      </c>
      <c r="E41" s="42">
        <f>SUM(E38:E40,E27:E36,E9:E25)*('[1]Управителю (Форма)'!$D$3-1)</f>
        <v>0.26026999999999983</v>
      </c>
      <c r="F41" s="42">
        <f>SUM(F38:F40,F27:F36,F9:F25)*('[1]Управителю (Форма)'!$D$3-1)</f>
        <v>0.27726999999999985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0.44296199999999991</v>
      </c>
      <c r="D42" s="46">
        <f>SUM(D38:D41,D27:D36,D9:D25)*0.2</f>
        <v>0.44296199999999991</v>
      </c>
      <c r="E42" s="46">
        <f>SUM(E38:E41,E27:E36,E9:E25)*0.2</f>
        <v>0.35825399999999991</v>
      </c>
      <c r="F42" s="46">
        <f>SUM(F38:F41,F27:F36,F9:F25)*0.2</f>
        <v>0.38165399999999994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2.6577719999999996</v>
      </c>
      <c r="D43" s="50">
        <f>SUM(D38:D40,D27:D36,D9:D25)+D41+D42</f>
        <v>2.6577719999999996</v>
      </c>
      <c r="E43" s="50">
        <f>SUM(E38:E40,E27:E36,E9:E25)+E41+E42</f>
        <v>2.1495239999999995</v>
      </c>
      <c r="F43" s="50">
        <f>SUM(F38:F40,F27:F36,F9:F25)+F41+F42</f>
        <v>2.2899239999999996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(Форма)'!O6&amp;", "&amp;'[1]Управителю (Форма)'!O7</f>
        <v>вул. Д.  Самоквасова, 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40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(Форма)'!O9</f>
        <v>0.32500000000000001</v>
      </c>
      <c r="D9" s="20">
        <f>C9</f>
        <v>0.32500000000000001</v>
      </c>
      <c r="E9" s="20">
        <f>C9</f>
        <v>0.32500000000000001</v>
      </c>
      <c r="F9" s="20">
        <f>C9</f>
        <v>0.32500000000000001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(Форма)'!O10</f>
        <v>6.9000000000000006E-2</v>
      </c>
      <c r="D10" s="20">
        <f t="shared" ref="D10:D25" si="0">C10</f>
        <v>6.9000000000000006E-2</v>
      </c>
      <c r="E10" s="20"/>
      <c r="F10" s="20">
        <f t="shared" ref="F10:F25" si="1">C10</f>
        <v>6.9000000000000006E-2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(Форма)'!O11</f>
        <v>0.50800000000000001</v>
      </c>
      <c r="D11" s="20">
        <f t="shared" si="0"/>
        <v>0.50800000000000001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(Форма)'!O12</f>
        <v>8.9999999999999993E-3</v>
      </c>
      <c r="D12" s="20">
        <f t="shared" si="0"/>
        <v>8.9999999999999993E-3</v>
      </c>
      <c r="E12" s="20">
        <f t="shared" ref="E12:E25" si="2">C12</f>
        <v>8.9999999999999993E-3</v>
      </c>
      <c r="F12" s="20">
        <f t="shared" si="1"/>
        <v>8.9999999999999993E-3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(Форма)'!O15</f>
        <v>0.28899999999999998</v>
      </c>
      <c r="D15" s="25">
        <f t="shared" si="0"/>
        <v>0.28899999999999998</v>
      </c>
      <c r="E15" s="25">
        <f t="shared" si="2"/>
        <v>0.28899999999999998</v>
      </c>
      <c r="F15" s="25">
        <f t="shared" si="1"/>
        <v>0.28899999999999998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(Форма)'!O22</f>
        <v>2.9000000000000001E-2</v>
      </c>
      <c r="D22" s="20">
        <f t="shared" si="0"/>
        <v>2.9000000000000001E-2</v>
      </c>
      <c r="E22" s="20">
        <f t="shared" si="2"/>
        <v>2.9000000000000001E-2</v>
      </c>
      <c r="F22" s="20">
        <f t="shared" si="1"/>
        <v>2.9000000000000001E-2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(Форма)'!O23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(Форма)'!O24</f>
        <v>4.9000000000000002E-2</v>
      </c>
      <c r="D24" s="20">
        <f t="shared" si="0"/>
        <v>4.9000000000000002E-2</v>
      </c>
      <c r="E24" s="20">
        <f t="shared" si="2"/>
        <v>4.9000000000000002E-2</v>
      </c>
      <c r="F24" s="20">
        <f t="shared" si="1"/>
        <v>4.9000000000000002E-2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(Форма)'!O25</f>
        <v>5.0999999999999997E-2</v>
      </c>
      <c r="D25" s="20">
        <f t="shared" si="0"/>
        <v>5.0999999999999997E-2</v>
      </c>
      <c r="E25" s="20">
        <f t="shared" si="2"/>
        <v>5.0999999999999997E-2</v>
      </c>
      <c r="F25" s="20">
        <f t="shared" si="1"/>
        <v>5.0999999999999997E-2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(Форма)'!O27</f>
        <v>8.9999999999999993E-3</v>
      </c>
      <c r="D27" s="20">
        <f t="shared" ref="D27:D36" si="3">C27</f>
        <v>8.9999999999999993E-3</v>
      </c>
      <c r="E27" s="20">
        <f t="shared" ref="E27:E36" si="4">C27</f>
        <v>8.9999999999999993E-3</v>
      </c>
      <c r="F27" s="20">
        <f t="shared" ref="F27:F36" si="5">C27</f>
        <v>8.9999999999999993E-3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(Форма)'!O28</f>
        <v>0.41399999999999998</v>
      </c>
      <c r="D28" s="38">
        <f t="shared" si="3"/>
        <v>0.41399999999999998</v>
      </c>
      <c r="E28" s="38">
        <f t="shared" si="4"/>
        <v>0.41399999999999998</v>
      </c>
      <c r="F28" s="38">
        <f t="shared" si="5"/>
        <v>0.41399999999999998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(Форма)'!O38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(Форма)'!O39</f>
        <v>0.13900000000000001</v>
      </c>
      <c r="D39" s="20">
        <f>C39</f>
        <v>0.13900000000000001</v>
      </c>
      <c r="E39" s="20">
        <f>C39</f>
        <v>0.13900000000000001</v>
      </c>
      <c r="F39" s="20">
        <f>C39</f>
        <v>0.13900000000000001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0.32180999999999976</v>
      </c>
      <c r="D41" s="42">
        <f>SUM(D38:D40,D27:D36,D9:D25)*('[1]Управителю (Форма)'!$D$3-1)</f>
        <v>0.32180999999999976</v>
      </c>
      <c r="E41" s="42">
        <f>SUM(E38:E40,E27:E36,E9:E25)*('[1]Управителю (Форма)'!$D$3-1)</f>
        <v>0.22371999999999984</v>
      </c>
      <c r="F41" s="42">
        <f>SUM(F38:F40,F27:F36,F9:F25)*('[1]Управителю (Форма)'!$D$3-1)</f>
        <v>0.23544999999999983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0.44296199999999991</v>
      </c>
      <c r="D42" s="46">
        <f>SUM(D38:D41,D27:D36,D9:D25)*0.2</f>
        <v>0.44296199999999991</v>
      </c>
      <c r="E42" s="46">
        <f>SUM(E38:E41,E27:E36,E9:E25)*0.2</f>
        <v>0.30794399999999988</v>
      </c>
      <c r="F42" s="46">
        <f>SUM(F38:F41,F27:F36,F9:F25)*0.2</f>
        <v>0.32408999999999988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2.6577719999999991</v>
      </c>
      <c r="D43" s="50">
        <f>SUM(D38:D40,D27:D36,D9:D25)+D41+D42</f>
        <v>2.6577719999999991</v>
      </c>
      <c r="E43" s="50">
        <f>SUM(E38:E40,E27:E36,E9:E25)+E41+E42</f>
        <v>1.8476639999999995</v>
      </c>
      <c r="F43" s="50">
        <f>SUM(F38:F40,F27:F36,F9:F25)+F41+F42</f>
        <v>1.9445399999999995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(Форма)'!N6&amp;", "&amp;'[1]Управителю (Форма)'!N7</f>
        <v>вул. Д.  Самоквасова, 23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1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(Форма)'!N9</f>
        <v>0.33500000000000002</v>
      </c>
      <c r="D9" s="20">
        <f>C9</f>
        <v>0.33500000000000002</v>
      </c>
      <c r="E9" s="20">
        <f>C9</f>
        <v>0.33500000000000002</v>
      </c>
      <c r="F9" s="20">
        <f>C9</f>
        <v>0.33500000000000002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(Форма)'!N10</f>
        <v>0.14000000000000001</v>
      </c>
      <c r="D10" s="20">
        <f t="shared" ref="D10:D25" si="0">C10</f>
        <v>0.14000000000000001</v>
      </c>
      <c r="E10" s="20"/>
      <c r="F10" s="20">
        <f t="shared" ref="F10:F25" si="1">C10</f>
        <v>0.14000000000000001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(Форма)'!N11</f>
        <v>0.24399999999999999</v>
      </c>
      <c r="D11" s="20">
        <f t="shared" si="0"/>
        <v>0.24399999999999999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(Форма)'!N12</f>
        <v>0.01</v>
      </c>
      <c r="D12" s="20">
        <f t="shared" si="0"/>
        <v>0.01</v>
      </c>
      <c r="E12" s="20">
        <f t="shared" ref="E12:E25" si="2">C12</f>
        <v>0.01</v>
      </c>
      <c r="F12" s="20">
        <f t="shared" si="1"/>
        <v>0.01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(Форма)'!N15</f>
        <v>0.255</v>
      </c>
      <c r="D15" s="25">
        <f t="shared" si="0"/>
        <v>0.255</v>
      </c>
      <c r="E15" s="25">
        <f t="shared" si="2"/>
        <v>0.255</v>
      </c>
      <c r="F15" s="25">
        <f t="shared" si="1"/>
        <v>0.255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(Форма)'!N22</f>
        <v>2.8000000000000001E-2</v>
      </c>
      <c r="D22" s="20">
        <f t="shared" si="0"/>
        <v>2.8000000000000001E-2</v>
      </c>
      <c r="E22" s="20">
        <f t="shared" si="2"/>
        <v>2.8000000000000001E-2</v>
      </c>
      <c r="F22" s="20">
        <f t="shared" si="1"/>
        <v>2.8000000000000001E-2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(Форма)'!N23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(Форма)'!N24</f>
        <v>2.7E-2</v>
      </c>
      <c r="D24" s="20">
        <f t="shared" si="0"/>
        <v>2.7E-2</v>
      </c>
      <c r="E24" s="20">
        <f t="shared" si="2"/>
        <v>2.7E-2</v>
      </c>
      <c r="F24" s="20">
        <f t="shared" si="1"/>
        <v>2.7E-2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(Форма)'!N25</f>
        <v>0.09</v>
      </c>
      <c r="D25" s="20">
        <f t="shared" si="0"/>
        <v>0.09</v>
      </c>
      <c r="E25" s="20">
        <f t="shared" si="2"/>
        <v>0.09</v>
      </c>
      <c r="F25" s="20">
        <f t="shared" si="1"/>
        <v>0.09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(Форма)'!N27</f>
        <v>3.4000000000000002E-2</v>
      </c>
      <c r="D27" s="20">
        <f t="shared" ref="D27:D36" si="3">C27</f>
        <v>3.4000000000000002E-2</v>
      </c>
      <c r="E27" s="20">
        <f t="shared" ref="E27:E36" si="4">C27</f>
        <v>3.4000000000000002E-2</v>
      </c>
      <c r="F27" s="20">
        <f t="shared" ref="F27:F36" si="5">C27</f>
        <v>3.4000000000000002E-2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(Форма)'!N28</f>
        <v>0.56499999999999995</v>
      </c>
      <c r="D28" s="38">
        <f t="shared" si="3"/>
        <v>0.56499999999999995</v>
      </c>
      <c r="E28" s="38">
        <f t="shared" si="4"/>
        <v>0.56499999999999995</v>
      </c>
      <c r="F28" s="38">
        <f t="shared" si="5"/>
        <v>0.56499999999999995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(Форма)'!N38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(Форма)'!N39</f>
        <v>0.111</v>
      </c>
      <c r="D39" s="20">
        <f>C39</f>
        <v>0.111</v>
      </c>
      <c r="E39" s="20">
        <f>C39</f>
        <v>0.111</v>
      </c>
      <c r="F39" s="20">
        <f>C39</f>
        <v>0.111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0.3129699999999998</v>
      </c>
      <c r="D41" s="42">
        <f>SUM(D38:D40,D27:D36,D9:D25)*('[1]Управителю (Форма)'!$D$3-1)</f>
        <v>0.3129699999999998</v>
      </c>
      <c r="E41" s="42">
        <f>SUM(E38:E40,E27:E36,E9:E25)*('[1]Управителю (Форма)'!$D$3-1)</f>
        <v>0.24768999999999988</v>
      </c>
      <c r="F41" s="42">
        <f>SUM(F38:F40,F27:F36,F9:F25)*('[1]Управителю (Форма)'!$D$3-1)</f>
        <v>0.2714899999999999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0.43079399999999995</v>
      </c>
      <c r="D42" s="46">
        <f>SUM(D38:D41,D27:D36,D9:D25)*0.2</f>
        <v>0.43079399999999995</v>
      </c>
      <c r="E42" s="46">
        <f>SUM(E38:E41,E27:E36,E9:E25)*0.2</f>
        <v>0.34093799999999996</v>
      </c>
      <c r="F42" s="46">
        <f>SUM(F38:F41,F27:F36,F9:F25)*0.2</f>
        <v>0.37369800000000003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2.5847639999999998</v>
      </c>
      <c r="D43" s="50">
        <f>SUM(D38:D40,D27:D36,D9:D25)+D41+D42</f>
        <v>2.5847639999999998</v>
      </c>
      <c r="E43" s="50">
        <f>SUM(E38:E40,E27:E36,E9:E25)+E41+E42</f>
        <v>2.0456279999999998</v>
      </c>
      <c r="F43" s="50">
        <f>SUM(F38:F40,F27:F36,F9:F25)+F41+F42</f>
        <v>2.2421880000000001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1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(Форма)'!M6&amp;", "&amp;'[1]Управителю (Форма)'!M7</f>
        <v>вул. Д.  Самоквасова, 21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2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(Форма)'!M9</f>
        <v>0.27600000000000002</v>
      </c>
      <c r="D9" s="20">
        <f>C9</f>
        <v>0.27600000000000002</v>
      </c>
      <c r="E9" s="20">
        <f>C9</f>
        <v>0.27600000000000002</v>
      </c>
      <c r="F9" s="20">
        <f>C9</f>
        <v>0.27600000000000002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(Форма)'!M10</f>
        <v>0.13500000000000001</v>
      </c>
      <c r="D10" s="20">
        <f t="shared" ref="D10:D25" si="0">C10</f>
        <v>0.13500000000000001</v>
      </c>
      <c r="E10" s="20"/>
      <c r="F10" s="20">
        <f t="shared" ref="F10:F25" si="1">C10</f>
        <v>0.13500000000000001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(Форма)'!M11</f>
        <v>0.21299999999999999</v>
      </c>
      <c r="D11" s="20">
        <f t="shared" si="0"/>
        <v>0.21299999999999999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(Форма)'!M12</f>
        <v>1.2999999999999999E-2</v>
      </c>
      <c r="D12" s="20">
        <f t="shared" si="0"/>
        <v>1.2999999999999999E-2</v>
      </c>
      <c r="E12" s="20">
        <f t="shared" ref="E12:E25" si="2">C12</f>
        <v>1.2999999999999999E-2</v>
      </c>
      <c r="F12" s="20">
        <f t="shared" si="1"/>
        <v>1.2999999999999999E-2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(Форма)'!M15</f>
        <v>0.25900000000000001</v>
      </c>
      <c r="D15" s="25">
        <f t="shared" si="0"/>
        <v>0.25900000000000001</v>
      </c>
      <c r="E15" s="25">
        <f t="shared" si="2"/>
        <v>0.25900000000000001</v>
      </c>
      <c r="F15" s="25">
        <f t="shared" si="1"/>
        <v>0.25900000000000001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(Форма)'!M22</f>
        <v>2.1000000000000001E-2</v>
      </c>
      <c r="D22" s="20">
        <f t="shared" si="0"/>
        <v>2.1000000000000001E-2</v>
      </c>
      <c r="E22" s="20">
        <f t="shared" si="2"/>
        <v>2.1000000000000001E-2</v>
      </c>
      <c r="F22" s="20">
        <f t="shared" si="1"/>
        <v>2.1000000000000001E-2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(Форма)'!M23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(Форма)'!M24</f>
        <v>2.8000000000000001E-2</v>
      </c>
      <c r="D24" s="20">
        <f t="shared" si="0"/>
        <v>2.8000000000000001E-2</v>
      </c>
      <c r="E24" s="20">
        <f t="shared" si="2"/>
        <v>2.8000000000000001E-2</v>
      </c>
      <c r="F24" s="20">
        <f t="shared" si="1"/>
        <v>2.8000000000000001E-2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(Форма)'!M25</f>
        <v>9.8000000000000004E-2</v>
      </c>
      <c r="D25" s="20">
        <f t="shared" si="0"/>
        <v>9.8000000000000004E-2</v>
      </c>
      <c r="E25" s="20">
        <f t="shared" si="2"/>
        <v>9.8000000000000004E-2</v>
      </c>
      <c r="F25" s="20">
        <f t="shared" si="1"/>
        <v>9.8000000000000004E-2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(Форма)'!M27</f>
        <v>3.4000000000000002E-2</v>
      </c>
      <c r="D27" s="20">
        <f t="shared" ref="D27:D36" si="3">C27</f>
        <v>3.4000000000000002E-2</v>
      </c>
      <c r="E27" s="20">
        <f t="shared" ref="E27:E36" si="4">C27</f>
        <v>3.4000000000000002E-2</v>
      </c>
      <c r="F27" s="20">
        <f t="shared" ref="F27:F36" si="5">C27</f>
        <v>3.4000000000000002E-2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(Форма)'!M28</f>
        <v>0.55800000000000005</v>
      </c>
      <c r="D28" s="38">
        <f t="shared" si="3"/>
        <v>0.55800000000000005</v>
      </c>
      <c r="E28" s="38">
        <f t="shared" si="4"/>
        <v>0.55800000000000005</v>
      </c>
      <c r="F28" s="38">
        <f t="shared" si="5"/>
        <v>0.55800000000000005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(Форма)'!M38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(Форма)'!M39</f>
        <v>0.108</v>
      </c>
      <c r="D39" s="20">
        <f>C39</f>
        <v>0.108</v>
      </c>
      <c r="E39" s="20">
        <f>C39</f>
        <v>0.108</v>
      </c>
      <c r="F39" s="20">
        <f>C39</f>
        <v>0.108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0.29664999999999986</v>
      </c>
      <c r="D41" s="42">
        <f>SUM(D38:D40,D27:D36,D9:D25)*('[1]Управителю (Форма)'!$D$3-1)</f>
        <v>0.29664999999999986</v>
      </c>
      <c r="E41" s="42">
        <f>SUM(E38:E40,E27:E36,E9:E25)*('[1]Управителю (Форма)'!$D$3-1)</f>
        <v>0.2374899999999999</v>
      </c>
      <c r="F41" s="42">
        <f>SUM(F38:F40,F27:F36,F9:F25)*('[1]Управителю (Форма)'!$D$3-1)</f>
        <v>0.26043999999999984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0.40832999999999997</v>
      </c>
      <c r="D42" s="46">
        <f>SUM(D38:D41,D27:D36,D9:D25)*0.2</f>
        <v>0.40832999999999997</v>
      </c>
      <c r="E42" s="46">
        <f>SUM(E38:E41,E27:E36,E9:E25)*0.2</f>
        <v>0.32689799999999997</v>
      </c>
      <c r="F42" s="46">
        <f>SUM(F38:F41,F27:F36,F9:F25)*0.2</f>
        <v>0.35848799999999997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2.4499799999999996</v>
      </c>
      <c r="D43" s="50">
        <f>SUM(D38:D40,D27:D36,D9:D25)+D41+D42</f>
        <v>2.4499799999999996</v>
      </c>
      <c r="E43" s="50">
        <f>SUM(E38:E40,E27:E36,E9:E25)+E41+E42</f>
        <v>1.9613879999999999</v>
      </c>
      <c r="F43" s="50">
        <f>SUM(F38:F40,F27:F36,F9:F25)+F41+F42</f>
        <v>2.1509279999999995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40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(Форма)'!L6&amp;", "&amp;'[1]Управителю (Форма)'!L7</f>
        <v>вул. Д.  Самоквасова, 19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6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(Форма)'!L9</f>
        <v>0.28999999999999998</v>
      </c>
      <c r="D9" s="20">
        <f>C9</f>
        <v>0.28999999999999998</v>
      </c>
      <c r="E9" s="20">
        <f>C9</f>
        <v>0.28999999999999998</v>
      </c>
      <c r="F9" s="20">
        <f>C9</f>
        <v>0.28999999999999998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(Форма)'!L10</f>
        <v>0.156</v>
      </c>
      <c r="D10" s="20">
        <f t="shared" ref="D10:D25" si="0">C10</f>
        <v>0.156</v>
      </c>
      <c r="E10" s="20"/>
      <c r="F10" s="20">
        <f t="shared" ref="F10:F25" si="1">C10</f>
        <v>0.156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(Форма)'!L11</f>
        <v>0.23100000000000001</v>
      </c>
      <c r="D11" s="20">
        <f t="shared" si="0"/>
        <v>0.23100000000000001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(Форма)'!L12</f>
        <v>1.4E-2</v>
      </c>
      <c r="D12" s="20">
        <f t="shared" si="0"/>
        <v>1.4E-2</v>
      </c>
      <c r="E12" s="20">
        <f t="shared" ref="E12:E25" si="2">C12</f>
        <v>1.4E-2</v>
      </c>
      <c r="F12" s="20">
        <f t="shared" si="1"/>
        <v>1.4E-2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(Форма)'!L15</f>
        <v>0.26600000000000001</v>
      </c>
      <c r="D15" s="25">
        <f t="shared" si="0"/>
        <v>0.26600000000000001</v>
      </c>
      <c r="E15" s="25">
        <f t="shared" si="2"/>
        <v>0.26600000000000001</v>
      </c>
      <c r="F15" s="25">
        <f t="shared" si="1"/>
        <v>0.26600000000000001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(Форма)'!L22</f>
        <v>0.02</v>
      </c>
      <c r="D22" s="20">
        <f t="shared" si="0"/>
        <v>0.02</v>
      </c>
      <c r="E22" s="20">
        <f t="shared" si="2"/>
        <v>0.02</v>
      </c>
      <c r="F22" s="20">
        <f t="shared" si="1"/>
        <v>0.02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(Форма)'!L23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(Форма)'!L24</f>
        <v>2.9000000000000001E-2</v>
      </c>
      <c r="D24" s="20">
        <f t="shared" si="0"/>
        <v>2.9000000000000001E-2</v>
      </c>
      <c r="E24" s="20">
        <f t="shared" si="2"/>
        <v>2.9000000000000001E-2</v>
      </c>
      <c r="F24" s="20">
        <f t="shared" si="1"/>
        <v>2.9000000000000001E-2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(Форма)'!L25</f>
        <v>9.2999999999999999E-2</v>
      </c>
      <c r="D25" s="20">
        <f t="shared" si="0"/>
        <v>9.2999999999999999E-2</v>
      </c>
      <c r="E25" s="20">
        <f t="shared" si="2"/>
        <v>9.2999999999999999E-2</v>
      </c>
      <c r="F25" s="20">
        <f t="shared" si="1"/>
        <v>9.2999999999999999E-2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(Форма)'!L27</f>
        <v>4.4999999999999998E-2</v>
      </c>
      <c r="D27" s="20">
        <f t="shared" ref="D27:D36" si="3">C27</f>
        <v>4.4999999999999998E-2</v>
      </c>
      <c r="E27" s="20">
        <f t="shared" ref="E27:E36" si="4">C27</f>
        <v>4.4999999999999998E-2</v>
      </c>
      <c r="F27" s="20">
        <f t="shared" ref="F27:F36" si="5">C27</f>
        <v>4.4999999999999998E-2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(Форма)'!L28</f>
        <v>0.6</v>
      </c>
      <c r="D28" s="38">
        <f t="shared" si="3"/>
        <v>0.6</v>
      </c>
      <c r="E28" s="38">
        <f t="shared" si="4"/>
        <v>0.6</v>
      </c>
      <c r="F28" s="38">
        <f t="shared" si="5"/>
        <v>0.6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(Форма)'!L38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(Форма)'!L39</f>
        <v>0.108</v>
      </c>
      <c r="D39" s="20">
        <f>C39</f>
        <v>0.108</v>
      </c>
      <c r="E39" s="20">
        <f>C39</f>
        <v>0.108</v>
      </c>
      <c r="F39" s="20">
        <f>C39</f>
        <v>0.108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0.31517999999999985</v>
      </c>
      <c r="D41" s="42">
        <f>SUM(D38:D40,D27:D36,D9:D25)*('[1]Управителю (Форма)'!$D$3-1)</f>
        <v>0.31517999999999985</v>
      </c>
      <c r="E41" s="42">
        <f>SUM(E38:E40,E27:E36,E9:E25)*('[1]Управителю (Форма)'!$D$3-1)</f>
        <v>0.24938999999999986</v>
      </c>
      <c r="F41" s="42">
        <f>SUM(F38:F40,F27:F36,F9:F25)*('[1]Управителю (Форма)'!$D$3-1)</f>
        <v>0.27590999999999982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0.433836</v>
      </c>
      <c r="D42" s="46">
        <f>SUM(D38:D41,D27:D36,D9:D25)*0.2</f>
        <v>0.433836</v>
      </c>
      <c r="E42" s="46">
        <f>SUM(E38:E41,E27:E36,E9:E25)*0.2</f>
        <v>0.34327799999999997</v>
      </c>
      <c r="F42" s="46">
        <f>SUM(F38:F41,F27:F36,F9:F25)*0.2</f>
        <v>0.3797819999999999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2.6030159999999998</v>
      </c>
      <c r="D43" s="50">
        <f>SUM(D38:D40,D27:D36,D9:D25)+D41+D42</f>
        <v>2.6030159999999998</v>
      </c>
      <c r="E43" s="50">
        <f>SUM(E38:E40,E27:E36,E9:E25)+E41+E42</f>
        <v>2.0596679999999994</v>
      </c>
      <c r="F43" s="50">
        <f>SUM(F38:F40,F27:F36,F9:F25)+F41+F42</f>
        <v>2.2786919999999995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(Форма)'!K6&amp;", "&amp;'[1]Управителю (Форма)'!K7</f>
        <v>вул. Д.  Самоквасова, 18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.7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(Форма)'!K9</f>
        <v>0.32800000000000001</v>
      </c>
      <c r="D9" s="20">
        <f>C9</f>
        <v>0.32800000000000001</v>
      </c>
      <c r="E9" s="20">
        <f>C9</f>
        <v>0.32800000000000001</v>
      </c>
      <c r="F9" s="20">
        <f>C9</f>
        <v>0.32800000000000001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(Форма)'!K10</f>
        <v>0.11799999999999999</v>
      </c>
      <c r="D10" s="20">
        <f t="shared" ref="D10:D25" si="0">C10</f>
        <v>0.11799999999999999</v>
      </c>
      <c r="E10" s="20"/>
      <c r="F10" s="20">
        <f t="shared" ref="F10:F25" si="1">C10</f>
        <v>0.11799999999999999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(Форма)'!K11</f>
        <v>0.23</v>
      </c>
      <c r="D11" s="20">
        <f t="shared" si="0"/>
        <v>0.23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(Форма)'!K12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(Форма)'!K15</f>
        <v>0.26600000000000001</v>
      </c>
      <c r="D15" s="25">
        <f t="shared" si="0"/>
        <v>0.26600000000000001</v>
      </c>
      <c r="E15" s="25">
        <f t="shared" si="2"/>
        <v>0.26600000000000001</v>
      </c>
      <c r="F15" s="25">
        <f t="shared" si="1"/>
        <v>0.26600000000000001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(Форма)'!K22</f>
        <v>2.1000000000000001E-2</v>
      </c>
      <c r="D22" s="20">
        <f t="shared" si="0"/>
        <v>2.1000000000000001E-2</v>
      </c>
      <c r="E22" s="20">
        <f t="shared" si="2"/>
        <v>2.1000000000000001E-2</v>
      </c>
      <c r="F22" s="20">
        <f t="shared" si="1"/>
        <v>2.1000000000000001E-2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(Форма)'!K23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(Форма)'!K24</f>
        <v>1.9E-2</v>
      </c>
      <c r="D24" s="20">
        <f t="shared" si="0"/>
        <v>1.9E-2</v>
      </c>
      <c r="E24" s="20">
        <f t="shared" si="2"/>
        <v>1.9E-2</v>
      </c>
      <c r="F24" s="20">
        <f t="shared" si="1"/>
        <v>1.9E-2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(Форма)'!K25</f>
        <v>7.3999999999999996E-2</v>
      </c>
      <c r="D25" s="20">
        <f t="shared" si="0"/>
        <v>7.3999999999999996E-2</v>
      </c>
      <c r="E25" s="20">
        <f t="shared" si="2"/>
        <v>7.3999999999999996E-2</v>
      </c>
      <c r="F25" s="20">
        <f t="shared" si="1"/>
        <v>7.3999999999999996E-2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(Форма)'!K27</f>
        <v>1.4E-2</v>
      </c>
      <c r="D27" s="20">
        <f t="shared" ref="D27:D36" si="3">C27</f>
        <v>1.4E-2</v>
      </c>
      <c r="E27" s="20">
        <f t="shared" ref="E27:E36" si="4">C27</f>
        <v>1.4E-2</v>
      </c>
      <c r="F27" s="20">
        <f t="shared" ref="F27:F36" si="5">C27</f>
        <v>1.4E-2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(Форма)'!K28</f>
        <v>0.68400000000000005</v>
      </c>
      <c r="D28" s="38">
        <f t="shared" si="3"/>
        <v>0.68400000000000005</v>
      </c>
      <c r="E28" s="38">
        <f t="shared" si="4"/>
        <v>0.68400000000000005</v>
      </c>
      <c r="F28" s="38">
        <f t="shared" si="5"/>
        <v>0.68400000000000005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(Форма)'!K38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(Форма)'!K39</f>
        <v>0.125</v>
      </c>
      <c r="D39" s="20">
        <f>C39</f>
        <v>0.125</v>
      </c>
      <c r="E39" s="20">
        <f>C39</f>
        <v>0.125</v>
      </c>
      <c r="F39" s="20">
        <f>C39</f>
        <v>0.125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0.32163999999999981</v>
      </c>
      <c r="D41" s="42">
        <f>SUM(D38:D40,D27:D36,D9:D25)*('[1]Управителю (Форма)'!$D$3-1)</f>
        <v>0.32163999999999981</v>
      </c>
      <c r="E41" s="42">
        <f>SUM(E38:E40,E27:E36,E9:E25)*('[1]Управителю (Форма)'!$D$3-1)</f>
        <v>0.26247999999999988</v>
      </c>
      <c r="F41" s="42">
        <f>SUM(F38:F40,F27:F36,F9:F25)*('[1]Управителю (Форма)'!$D$3-1)</f>
        <v>0.28253999999999985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0.4427279999999999</v>
      </c>
      <c r="D42" s="46">
        <f>SUM(D38:D41,D27:D36,D9:D25)*0.2</f>
        <v>0.4427279999999999</v>
      </c>
      <c r="E42" s="46">
        <f>SUM(E38:E41,E27:E36,E9:E25)*0.2</f>
        <v>0.36129599999999995</v>
      </c>
      <c r="F42" s="46">
        <f>SUM(F38:F41,F27:F36,F9:F25)*0.2</f>
        <v>0.38890799999999998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2.6563679999999992</v>
      </c>
      <c r="D43" s="50">
        <f>SUM(D38:D40,D27:D36,D9:D25)+D41+D42</f>
        <v>2.6563679999999992</v>
      </c>
      <c r="E43" s="50">
        <f>SUM(E38:E40,E27:E36,E9:E25)+E41+E42</f>
        <v>2.1677759999999995</v>
      </c>
      <c r="F43" s="50">
        <f>SUM(F38:F40,F27:F36,F9:F25)+F41+F42</f>
        <v>2.3334479999999993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4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(Форма)'!J6&amp;", "&amp;'[1]Управителю (Форма)'!J7</f>
        <v>вул. Д.  Самоквасова, 17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9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(Форма)'!J9</f>
        <v>0.34799999999999998</v>
      </c>
      <c r="D9" s="20">
        <f>C9</f>
        <v>0.34799999999999998</v>
      </c>
      <c r="E9" s="20">
        <f>C9</f>
        <v>0.34799999999999998</v>
      </c>
      <c r="F9" s="20">
        <f>C9</f>
        <v>0.34799999999999998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(Форма)'!J10</f>
        <v>6.8000000000000005E-2</v>
      </c>
      <c r="D10" s="20">
        <f t="shared" ref="D10:D25" si="0">C10</f>
        <v>6.8000000000000005E-2</v>
      </c>
      <c r="E10" s="20"/>
      <c r="F10" s="20">
        <f t="shared" ref="F10:F25" si="1">C10</f>
        <v>6.8000000000000005E-2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(Форма)'!J11</f>
        <v>0.51600000000000001</v>
      </c>
      <c r="D11" s="20">
        <f t="shared" si="0"/>
        <v>0.51600000000000001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(Форма)'!J12</f>
        <v>1.2E-2</v>
      </c>
      <c r="D12" s="20">
        <f t="shared" si="0"/>
        <v>1.2E-2</v>
      </c>
      <c r="E12" s="20">
        <f t="shared" ref="E12:E25" si="2">C12</f>
        <v>1.2E-2</v>
      </c>
      <c r="F12" s="20">
        <f t="shared" si="1"/>
        <v>1.2E-2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(Форма)'!J15</f>
        <v>0.18099999999999999</v>
      </c>
      <c r="D15" s="25">
        <f t="shared" si="0"/>
        <v>0.18099999999999999</v>
      </c>
      <c r="E15" s="25">
        <f t="shared" si="2"/>
        <v>0.18099999999999999</v>
      </c>
      <c r="F15" s="25">
        <f t="shared" si="1"/>
        <v>0.18099999999999999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(Форма)'!J22</f>
        <v>2.4E-2</v>
      </c>
      <c r="D22" s="20">
        <f t="shared" si="0"/>
        <v>2.4E-2</v>
      </c>
      <c r="E22" s="20">
        <f t="shared" si="2"/>
        <v>2.4E-2</v>
      </c>
      <c r="F22" s="20">
        <f t="shared" si="1"/>
        <v>2.4E-2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(Форма)'!J23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(Форма)'!J24</f>
        <v>4.2000000000000003E-2</v>
      </c>
      <c r="D24" s="20">
        <f t="shared" si="0"/>
        <v>4.2000000000000003E-2</v>
      </c>
      <c r="E24" s="20">
        <f t="shared" si="2"/>
        <v>4.2000000000000003E-2</v>
      </c>
      <c r="F24" s="20">
        <f t="shared" si="1"/>
        <v>4.2000000000000003E-2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(Форма)'!J25</f>
        <v>6.9000000000000006E-2</v>
      </c>
      <c r="D25" s="20">
        <f t="shared" si="0"/>
        <v>6.9000000000000006E-2</v>
      </c>
      <c r="E25" s="20">
        <f t="shared" si="2"/>
        <v>6.9000000000000006E-2</v>
      </c>
      <c r="F25" s="20">
        <f t="shared" si="1"/>
        <v>6.9000000000000006E-2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(Форма)'!J27</f>
        <v>1.9E-2</v>
      </c>
      <c r="D27" s="20">
        <f t="shared" ref="D27:D36" si="3">C27</f>
        <v>1.9E-2</v>
      </c>
      <c r="E27" s="20">
        <f t="shared" ref="E27:E36" si="4">C27</f>
        <v>1.9E-2</v>
      </c>
      <c r="F27" s="20">
        <f t="shared" ref="F27:F36" si="5">C27</f>
        <v>1.9E-2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(Форма)'!J28</f>
        <v>0.33900000000000002</v>
      </c>
      <c r="D28" s="38">
        <f t="shared" si="3"/>
        <v>0.33900000000000002</v>
      </c>
      <c r="E28" s="38">
        <f t="shared" si="4"/>
        <v>0.33900000000000002</v>
      </c>
      <c r="F28" s="38">
        <f t="shared" si="5"/>
        <v>0.33900000000000002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(Форма)'!J38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(Форма)'!J39</f>
        <v>0.13</v>
      </c>
      <c r="D39" s="20">
        <f>C39</f>
        <v>0.13</v>
      </c>
      <c r="E39" s="20">
        <f>C39</f>
        <v>0.13</v>
      </c>
      <c r="F39" s="20">
        <f>C39</f>
        <v>0.13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0.29749999999999988</v>
      </c>
      <c r="D41" s="42">
        <f>SUM(D38:D40,D27:D36,D9:D25)*('[1]Управителю (Форма)'!$D$3-1)</f>
        <v>0.29749999999999988</v>
      </c>
      <c r="E41" s="42">
        <f>SUM(E38:E40,E27:E36,E9:E25)*('[1]Управителю (Форма)'!$D$3-1)</f>
        <v>0.1982199999999999</v>
      </c>
      <c r="F41" s="42">
        <f>SUM(F38:F40,F27:F36,F9:F25)*('[1]Управителю (Форма)'!$D$3-1)</f>
        <v>0.20977999999999991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0.40950000000000009</v>
      </c>
      <c r="D42" s="46">
        <f>SUM(D38:D41,D27:D36,D9:D25)*0.2</f>
        <v>0.40950000000000009</v>
      </c>
      <c r="E42" s="46">
        <f>SUM(E38:E41,E27:E36,E9:E25)*0.2</f>
        <v>0.27284399999999998</v>
      </c>
      <c r="F42" s="46">
        <f>SUM(F38:F41,F27:F36,F9:F25)*0.2</f>
        <v>0.28875600000000001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2.4569999999999999</v>
      </c>
      <c r="D43" s="50">
        <f>SUM(D38:D40,D27:D36,D9:D25)+D41+D42</f>
        <v>2.4569999999999999</v>
      </c>
      <c r="E43" s="50">
        <f>SUM(E38:E40,E27:E36,E9:E25)+E41+E42</f>
        <v>1.6370639999999996</v>
      </c>
      <c r="F43" s="50">
        <f>SUM(F38:F40,F27:F36,F9:F25)+F41+F42</f>
        <v>1.7325359999999999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(Форма)'!CL6&amp;", "&amp;'[1]Управителю (Форма)'!CL7</f>
        <v>вул. Чудінова, 4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18.75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(Форма)'!CL9</f>
        <v>0.42599999999999999</v>
      </c>
      <c r="D9" s="20">
        <f>C9</f>
        <v>0.42599999999999999</v>
      </c>
      <c r="E9" s="20">
        <f>C9</f>
        <v>0.42599999999999999</v>
      </c>
      <c r="F9" s="20">
        <f>C9</f>
        <v>0.42599999999999999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(Форма)'!CL10</f>
        <v>0.107</v>
      </c>
      <c r="D10" s="20">
        <f t="shared" ref="D10:D25" si="0">C10</f>
        <v>0.107</v>
      </c>
      <c r="E10" s="20"/>
      <c r="F10" s="20">
        <f t="shared" ref="F10:F25" si="1">C10</f>
        <v>0.107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(Форма)'!CL11</f>
        <v>0.27400000000000002</v>
      </c>
      <c r="D11" s="20">
        <f t="shared" si="0"/>
        <v>0.27400000000000002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(Форма)'!CL12</f>
        <v>1.6E-2</v>
      </c>
      <c r="D12" s="20">
        <f t="shared" si="0"/>
        <v>1.6E-2</v>
      </c>
      <c r="E12" s="20">
        <f t="shared" ref="E12:E25" si="2">C12</f>
        <v>1.6E-2</v>
      </c>
      <c r="F12" s="20">
        <f t="shared" si="1"/>
        <v>1.6E-2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(Форма)'!CL15</f>
        <v>0.251</v>
      </c>
      <c r="D15" s="25">
        <f t="shared" si="0"/>
        <v>0.251</v>
      </c>
      <c r="E15" s="25">
        <f t="shared" si="2"/>
        <v>0.251</v>
      </c>
      <c r="F15" s="25">
        <f t="shared" si="1"/>
        <v>0.251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(Форма)'!CL22</f>
        <v>0</v>
      </c>
      <c r="D22" s="20">
        <f t="shared" si="0"/>
        <v>0</v>
      </c>
      <c r="E22" s="20">
        <f t="shared" si="2"/>
        <v>0</v>
      </c>
      <c r="F22" s="20">
        <f t="shared" si="1"/>
        <v>0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(Форма)'!CL23</f>
        <v>0</v>
      </c>
      <c r="D23" s="20">
        <f t="shared" si="0"/>
        <v>0</v>
      </c>
      <c r="E23" s="20">
        <f t="shared" si="2"/>
        <v>0</v>
      </c>
      <c r="F23" s="20">
        <f t="shared" si="1"/>
        <v>0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(Форма)'!CL24</f>
        <v>4.5999999999999999E-2</v>
      </c>
      <c r="D24" s="20">
        <f t="shared" si="0"/>
        <v>4.5999999999999999E-2</v>
      </c>
      <c r="E24" s="20">
        <f t="shared" si="2"/>
        <v>4.5999999999999999E-2</v>
      </c>
      <c r="F24" s="20">
        <f t="shared" si="1"/>
        <v>4.5999999999999999E-2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(Форма)'!CL25</f>
        <v>0.20899999999999999</v>
      </c>
      <c r="D25" s="20">
        <f t="shared" si="0"/>
        <v>0.20899999999999999</v>
      </c>
      <c r="E25" s="20">
        <f t="shared" si="2"/>
        <v>0.20899999999999999</v>
      </c>
      <c r="F25" s="20">
        <f t="shared" si="1"/>
        <v>0.20899999999999999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(Форма)'!CL27</f>
        <v>1.6E-2</v>
      </c>
      <c r="D27" s="20">
        <f t="shared" ref="D27:D36" si="3">C27</f>
        <v>1.6E-2</v>
      </c>
      <c r="E27" s="20">
        <f t="shared" ref="E27:E36" si="4">C27</f>
        <v>1.6E-2</v>
      </c>
      <c r="F27" s="20">
        <f t="shared" ref="F27:F36" si="5">C27</f>
        <v>1.6E-2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(Форма)'!CL28</f>
        <v>0.35</v>
      </c>
      <c r="D28" s="38">
        <f t="shared" si="3"/>
        <v>0.35</v>
      </c>
      <c r="E28" s="38">
        <f t="shared" si="4"/>
        <v>0.35</v>
      </c>
      <c r="F28" s="38">
        <f t="shared" si="5"/>
        <v>0.35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(Форма)'!CL38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(Форма)'!CL39</f>
        <v>0.186</v>
      </c>
      <c r="D39" s="20">
        <f>C39</f>
        <v>0.186</v>
      </c>
      <c r="E39" s="20">
        <f>C39</f>
        <v>0.186</v>
      </c>
      <c r="F39" s="20">
        <f>C39</f>
        <v>0.186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0.31993999999999984</v>
      </c>
      <c r="D41" s="42">
        <f>SUM(D38:D40,D27:D36,D9:D25)*('[1]Управителю (Форма)'!$D$3-1)</f>
        <v>0.31993999999999984</v>
      </c>
      <c r="E41" s="42">
        <f>SUM(E38:E40,E27:E36,E9:E25)*('[1]Управителю (Форма)'!$D$3-1)</f>
        <v>0.2551699999999999</v>
      </c>
      <c r="F41" s="42">
        <f>SUM(F38:F40,F27:F36,F9:F25)*('[1]Управителю (Форма)'!$D$3-1)</f>
        <v>0.27335999999999988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0.44038799999999995</v>
      </c>
      <c r="D42" s="46">
        <f>SUM(D38:D41,D27:D36,D9:D25)*0.2</f>
        <v>0.44038799999999995</v>
      </c>
      <c r="E42" s="46">
        <f>SUM(E38:E41,E27:E36,E9:E25)*0.2</f>
        <v>0.35123399999999999</v>
      </c>
      <c r="F42" s="46">
        <f>SUM(F38:F41,F27:F36,F9:F25)*0.2</f>
        <v>0.37627200000000005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2.6423279999999996</v>
      </c>
      <c r="D43" s="50">
        <f>SUM(D38:D40,D27:D36,D9:D25)+D41+D42</f>
        <v>2.6423279999999996</v>
      </c>
      <c r="E43" s="50">
        <f>SUM(E38:E40,E27:E36,E9:E25)+E41+E42</f>
        <v>2.1074039999999998</v>
      </c>
      <c r="F43" s="50">
        <f>SUM(F38:F40,F27:F36,F9:F25)+F41+F42</f>
        <v>2.2576319999999996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6" orientation="portrait" verticalDpi="1200" r:id="rId1"/>
  <headerFooter alignWithMargins="0">
    <oddHeader>&amp;RКонкурсна пропозиція ТОВ «Майас Сілтумс»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(Форма)'!I6&amp;", "&amp;'[1]Управителю (Форма)'!I7</f>
        <v>вул. Д.  Самоквасова, 16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4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(Форма)'!I9</f>
        <v>0.224</v>
      </c>
      <c r="D9" s="20">
        <f>C9</f>
        <v>0.224</v>
      </c>
      <c r="E9" s="20">
        <f>C9</f>
        <v>0.224</v>
      </c>
      <c r="F9" s="20">
        <f>C9</f>
        <v>0.224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(Форма)'!I10</f>
        <v>0.12</v>
      </c>
      <c r="D10" s="20">
        <f t="shared" ref="D10:D25" si="0">C10</f>
        <v>0.12</v>
      </c>
      <c r="E10" s="20"/>
      <c r="F10" s="20">
        <f t="shared" ref="F10:F25" si="1">C10</f>
        <v>0.12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(Форма)'!I11</f>
        <v>0.26800000000000002</v>
      </c>
      <c r="D11" s="20">
        <f t="shared" si="0"/>
        <v>0.26800000000000002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(Форма)'!I12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(Форма)'!I15</f>
        <v>0.26600000000000001</v>
      </c>
      <c r="D15" s="25">
        <f t="shared" si="0"/>
        <v>0.26600000000000001</v>
      </c>
      <c r="E15" s="25">
        <f t="shared" si="2"/>
        <v>0.26600000000000001</v>
      </c>
      <c r="F15" s="25">
        <f t="shared" si="1"/>
        <v>0.26600000000000001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(Форма)'!I22</f>
        <v>1.7000000000000001E-2</v>
      </c>
      <c r="D22" s="20">
        <f t="shared" si="0"/>
        <v>1.7000000000000001E-2</v>
      </c>
      <c r="E22" s="20">
        <f t="shared" si="2"/>
        <v>1.7000000000000001E-2</v>
      </c>
      <c r="F22" s="20">
        <f t="shared" si="1"/>
        <v>1.7000000000000001E-2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(Форма)'!I23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(Форма)'!I24</f>
        <v>1.9E-2</v>
      </c>
      <c r="D24" s="20">
        <f t="shared" si="0"/>
        <v>1.9E-2</v>
      </c>
      <c r="E24" s="20">
        <f t="shared" si="2"/>
        <v>1.9E-2</v>
      </c>
      <c r="F24" s="20">
        <f t="shared" si="1"/>
        <v>1.9E-2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(Форма)'!I25</f>
        <v>7.3999999999999996E-2</v>
      </c>
      <c r="D25" s="20">
        <f t="shared" si="0"/>
        <v>7.3999999999999996E-2</v>
      </c>
      <c r="E25" s="20">
        <f t="shared" si="2"/>
        <v>7.3999999999999996E-2</v>
      </c>
      <c r="F25" s="20">
        <f t="shared" si="1"/>
        <v>7.3999999999999996E-2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(Форма)'!I27</f>
        <v>4.4999999999999998E-2</v>
      </c>
      <c r="D27" s="20">
        <f t="shared" ref="D27:D36" si="3">C27</f>
        <v>4.4999999999999998E-2</v>
      </c>
      <c r="E27" s="20">
        <f t="shared" ref="E27:E36" si="4">C27</f>
        <v>4.4999999999999998E-2</v>
      </c>
      <c r="F27" s="20">
        <f t="shared" ref="F27:F36" si="5">C27</f>
        <v>4.4999999999999998E-2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(Форма)'!I28</f>
        <v>0.69899999999999995</v>
      </c>
      <c r="D28" s="38">
        <f t="shared" si="3"/>
        <v>0.69899999999999995</v>
      </c>
      <c r="E28" s="38">
        <f t="shared" si="4"/>
        <v>0.69899999999999995</v>
      </c>
      <c r="F28" s="38">
        <f t="shared" si="5"/>
        <v>0.69899999999999995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(Форма)'!I38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(Форма)'!I39</f>
        <v>0.124</v>
      </c>
      <c r="D39" s="20">
        <f>C39</f>
        <v>0.124</v>
      </c>
      <c r="E39" s="20">
        <f>C39</f>
        <v>0.124</v>
      </c>
      <c r="F39" s="20">
        <f>C39</f>
        <v>0.124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0.31772999999999985</v>
      </c>
      <c r="D41" s="42">
        <f>SUM(D38:D40,D27:D36,D9:D25)*('[1]Управителю (Форма)'!$D$3-1)</f>
        <v>0.31772999999999985</v>
      </c>
      <c r="E41" s="42">
        <f>SUM(E38:E40,E27:E36,E9:E25)*('[1]Управителю (Форма)'!$D$3-1)</f>
        <v>0.25176999999999983</v>
      </c>
      <c r="F41" s="42">
        <f>SUM(F38:F40,F27:F36,F9:F25)*('[1]Управителю (Форма)'!$D$3-1)</f>
        <v>0.27216999999999986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0.4373459999999999</v>
      </c>
      <c r="D42" s="46">
        <f>SUM(D38:D41,D27:D36,D9:D25)*0.2</f>
        <v>0.4373459999999999</v>
      </c>
      <c r="E42" s="46">
        <f>SUM(E38:E41,E27:E36,E9:E25)*0.2</f>
        <v>0.34655399999999992</v>
      </c>
      <c r="F42" s="46">
        <f>SUM(F38:F41,F27:F36,F9:F25)*0.2</f>
        <v>0.37463399999999991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2.6240759999999996</v>
      </c>
      <c r="D43" s="50">
        <f>SUM(D38:D40,D27:D36,D9:D25)+D41+D42</f>
        <v>2.6240759999999996</v>
      </c>
      <c r="E43" s="50">
        <f>SUM(E38:E40,E27:E36,E9:E25)+E41+E42</f>
        <v>2.0793239999999993</v>
      </c>
      <c r="F43" s="50">
        <f>SUM(F38:F40,F27:F36,F9:F25)+F41+F42</f>
        <v>2.2478039999999995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(Форма)'!H6&amp;", "&amp;'[1]Управителю (Форма)'!H7</f>
        <v>вул. Д.  Самоквасова, 15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4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(Форма)'!H9</f>
        <v>0.20899999999999999</v>
      </c>
      <c r="D9" s="20">
        <f>C9</f>
        <v>0.20899999999999999</v>
      </c>
      <c r="E9" s="20">
        <f>C9</f>
        <v>0.20899999999999999</v>
      </c>
      <c r="F9" s="20">
        <f>C9</f>
        <v>0.20899999999999999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(Форма)'!H10</f>
        <v>5.0999999999999997E-2</v>
      </c>
      <c r="D10" s="20">
        <f t="shared" ref="D10:D25" si="0">C10</f>
        <v>5.0999999999999997E-2</v>
      </c>
      <c r="E10" s="20"/>
      <c r="F10" s="20">
        <f t="shared" ref="F10:F25" si="1">C10</f>
        <v>5.0999999999999997E-2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(Форма)'!H11</f>
        <v>0.36299999999999999</v>
      </c>
      <c r="D11" s="20">
        <f t="shared" si="0"/>
        <v>0.36299999999999999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(Форма)'!H12</f>
        <v>7.0000000000000001E-3</v>
      </c>
      <c r="D12" s="20">
        <f t="shared" si="0"/>
        <v>7.0000000000000001E-3</v>
      </c>
      <c r="E12" s="20">
        <f t="shared" ref="E12:E25" si="2">C12</f>
        <v>7.0000000000000001E-3</v>
      </c>
      <c r="F12" s="20">
        <f t="shared" si="1"/>
        <v>7.0000000000000001E-3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(Форма)'!H15</f>
        <v>0.28599999999999998</v>
      </c>
      <c r="D15" s="25">
        <f t="shared" si="0"/>
        <v>0.28599999999999998</v>
      </c>
      <c r="E15" s="25">
        <f t="shared" si="2"/>
        <v>0.28599999999999998</v>
      </c>
      <c r="F15" s="25">
        <f t="shared" si="1"/>
        <v>0.28599999999999998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(Форма)'!H22</f>
        <v>2.3E-2</v>
      </c>
      <c r="D22" s="20">
        <f t="shared" si="0"/>
        <v>2.3E-2</v>
      </c>
      <c r="E22" s="20">
        <f t="shared" si="2"/>
        <v>2.3E-2</v>
      </c>
      <c r="F22" s="20">
        <f t="shared" si="1"/>
        <v>2.3E-2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(Форма)'!H23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(Форма)'!H24</f>
        <v>4.1000000000000002E-2</v>
      </c>
      <c r="D24" s="20">
        <f t="shared" si="0"/>
        <v>4.1000000000000002E-2</v>
      </c>
      <c r="E24" s="20">
        <f t="shared" si="2"/>
        <v>4.1000000000000002E-2</v>
      </c>
      <c r="F24" s="20">
        <f t="shared" si="1"/>
        <v>4.1000000000000002E-2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(Форма)'!H25</f>
        <v>6.2E-2</v>
      </c>
      <c r="D25" s="20">
        <f t="shared" si="0"/>
        <v>6.2E-2</v>
      </c>
      <c r="E25" s="20">
        <f t="shared" si="2"/>
        <v>6.2E-2</v>
      </c>
      <c r="F25" s="20">
        <f t="shared" si="1"/>
        <v>6.2E-2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(Форма)'!H27</f>
        <v>3.7999999999999999E-2</v>
      </c>
      <c r="D27" s="20">
        <f t="shared" ref="D27:D36" si="3">C27</f>
        <v>3.7999999999999999E-2</v>
      </c>
      <c r="E27" s="20">
        <f t="shared" ref="E27:E36" si="4">C27</f>
        <v>3.7999999999999999E-2</v>
      </c>
      <c r="F27" s="20">
        <f t="shared" ref="F27:F36" si="5">C27</f>
        <v>3.7999999999999999E-2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(Форма)'!H28</f>
        <v>0.54300000000000004</v>
      </c>
      <c r="D28" s="38">
        <f t="shared" si="3"/>
        <v>0.54300000000000004</v>
      </c>
      <c r="E28" s="38">
        <f t="shared" si="4"/>
        <v>0.54300000000000004</v>
      </c>
      <c r="F28" s="38">
        <f t="shared" si="5"/>
        <v>0.54300000000000004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(Форма)'!H38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(Форма)'!H39</f>
        <v>0.106</v>
      </c>
      <c r="D39" s="20">
        <f>C39</f>
        <v>0.106</v>
      </c>
      <c r="E39" s="20">
        <f>C39</f>
        <v>0.106</v>
      </c>
      <c r="F39" s="20">
        <f>C39</f>
        <v>0.106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0.29426999999999981</v>
      </c>
      <c r="D41" s="42">
        <f>SUM(D38:D40,D27:D36,D9:D25)*('[1]Управителю (Форма)'!$D$3-1)</f>
        <v>0.29426999999999981</v>
      </c>
      <c r="E41" s="42">
        <f>SUM(E38:E40,E27:E36,E9:E25)*('[1]Управителю (Форма)'!$D$3-1)</f>
        <v>0.22388999999999987</v>
      </c>
      <c r="F41" s="42">
        <f>SUM(F38:F40,F27:F36,F9:F25)*('[1]Управителю (Форма)'!$D$3-1)</f>
        <v>0.23255999999999988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0.40505399999999991</v>
      </c>
      <c r="D42" s="46">
        <f>SUM(D38:D41,D27:D36,D9:D25)*0.2</f>
        <v>0.40505399999999991</v>
      </c>
      <c r="E42" s="46">
        <f>SUM(E38:E41,E27:E36,E9:E25)*0.2</f>
        <v>0.30817799999999995</v>
      </c>
      <c r="F42" s="46">
        <f>SUM(F38:F41,F27:F36,F9:F25)*0.2</f>
        <v>0.32011199999999995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2.4303239999999993</v>
      </c>
      <c r="D43" s="50">
        <f>SUM(D38:D40,D27:D36,D9:D25)+D41+D42</f>
        <v>2.4303239999999993</v>
      </c>
      <c r="E43" s="50">
        <f>SUM(E38:E40,E27:E36,E9:E25)+E41+E42</f>
        <v>1.8490679999999995</v>
      </c>
      <c r="F43" s="50">
        <f>SUM(F38:F40,F27:F36,F9:F25)+F41+F42</f>
        <v>1.9206719999999997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37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(Форма)'!G6&amp;", "&amp;'[1]Управителю (Форма)'!G7</f>
        <v>вул. Д.  Самоквасова, 13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4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(Форма)'!G9</f>
        <v>0.30199999999999999</v>
      </c>
      <c r="D9" s="20">
        <f>C9</f>
        <v>0.30199999999999999</v>
      </c>
      <c r="E9" s="20">
        <f>C9</f>
        <v>0.30199999999999999</v>
      </c>
      <c r="F9" s="20">
        <f>C9</f>
        <v>0.30199999999999999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(Форма)'!G10</f>
        <v>0.12</v>
      </c>
      <c r="D10" s="20">
        <f t="shared" ref="D10:D25" si="0">C10</f>
        <v>0.12</v>
      </c>
      <c r="E10" s="20"/>
      <c r="F10" s="20">
        <f t="shared" ref="F10:F25" si="1">C10</f>
        <v>0.12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(Форма)'!G11</f>
        <v>0.22600000000000001</v>
      </c>
      <c r="D11" s="20">
        <f t="shared" si="0"/>
        <v>0.22600000000000001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(Форма)'!G12</f>
        <v>1.0999999999999999E-2</v>
      </c>
      <c r="D12" s="20">
        <f t="shared" si="0"/>
        <v>1.0999999999999999E-2</v>
      </c>
      <c r="E12" s="20">
        <f t="shared" ref="E12:E25" si="2">C12</f>
        <v>1.0999999999999999E-2</v>
      </c>
      <c r="F12" s="20">
        <f t="shared" si="1"/>
        <v>1.0999999999999999E-2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(Форма)'!G15</f>
        <v>0.26500000000000001</v>
      </c>
      <c r="D15" s="25">
        <f t="shared" si="0"/>
        <v>0.26500000000000001</v>
      </c>
      <c r="E15" s="25">
        <f t="shared" si="2"/>
        <v>0.26500000000000001</v>
      </c>
      <c r="F15" s="25">
        <f t="shared" si="1"/>
        <v>0.26500000000000001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(Форма)'!G22</f>
        <v>0.02</v>
      </c>
      <c r="D22" s="20">
        <f t="shared" si="0"/>
        <v>0.02</v>
      </c>
      <c r="E22" s="20">
        <f t="shared" si="2"/>
        <v>0.02</v>
      </c>
      <c r="F22" s="20">
        <f t="shared" si="1"/>
        <v>0.02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(Форма)'!G23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(Форма)'!G24</f>
        <v>0.02</v>
      </c>
      <c r="D24" s="20">
        <f t="shared" si="0"/>
        <v>0.02</v>
      </c>
      <c r="E24" s="20">
        <f t="shared" si="2"/>
        <v>0.02</v>
      </c>
      <c r="F24" s="20">
        <f t="shared" si="1"/>
        <v>0.02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(Форма)'!G25</f>
        <v>6.8000000000000005E-2</v>
      </c>
      <c r="D25" s="20">
        <f t="shared" si="0"/>
        <v>6.8000000000000005E-2</v>
      </c>
      <c r="E25" s="20">
        <f t="shared" si="2"/>
        <v>6.8000000000000005E-2</v>
      </c>
      <c r="F25" s="20">
        <f t="shared" si="1"/>
        <v>6.8000000000000005E-2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(Форма)'!G27</f>
        <v>3.1E-2</v>
      </c>
      <c r="D27" s="20">
        <f t="shared" ref="D27:D36" si="3">C27</f>
        <v>3.1E-2</v>
      </c>
      <c r="E27" s="20">
        <f t="shared" ref="E27:E36" si="4">C27</f>
        <v>3.1E-2</v>
      </c>
      <c r="F27" s="20">
        <f t="shared" ref="F27:F36" si="5">C27</f>
        <v>3.1E-2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(Форма)'!G28</f>
        <v>0.70699999999999996</v>
      </c>
      <c r="D28" s="38">
        <f t="shared" si="3"/>
        <v>0.70699999999999996</v>
      </c>
      <c r="E28" s="38">
        <f t="shared" si="4"/>
        <v>0.70699999999999996</v>
      </c>
      <c r="F28" s="38">
        <f t="shared" si="5"/>
        <v>0.70699999999999996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(Форма)'!G38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(Форма)'!G39</f>
        <v>0.122</v>
      </c>
      <c r="D39" s="20">
        <f>C39</f>
        <v>0.122</v>
      </c>
      <c r="E39" s="20">
        <f>C39</f>
        <v>0.122</v>
      </c>
      <c r="F39" s="20">
        <f>C39</f>
        <v>0.122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0.32197999999999982</v>
      </c>
      <c r="D41" s="42">
        <f>SUM(D38:D40,D27:D36,D9:D25)*('[1]Управителю (Форма)'!$D$3-1)</f>
        <v>0.32197999999999982</v>
      </c>
      <c r="E41" s="42">
        <f>SUM(E38:E40,E27:E36,E9:E25)*('[1]Управителю (Форма)'!$D$3-1)</f>
        <v>0.26315999999999989</v>
      </c>
      <c r="F41" s="42">
        <f>SUM(F38:F40,F27:F36,F9:F25)*('[1]Управителю (Форма)'!$D$3-1)</f>
        <v>0.28355999999999981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0.44319599999999992</v>
      </c>
      <c r="D42" s="46">
        <f>SUM(D38:D41,D27:D36,D9:D25)*0.2</f>
        <v>0.44319599999999992</v>
      </c>
      <c r="E42" s="46">
        <f>SUM(E38:E41,E27:E36,E9:E25)*0.2</f>
        <v>0.36223199999999994</v>
      </c>
      <c r="F42" s="46">
        <f>SUM(F38:F41,F27:F36,F9:F25)*0.2</f>
        <v>0.39031199999999999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2.6591759999999995</v>
      </c>
      <c r="D43" s="50">
        <f>SUM(D38:D40,D27:D36,D9:D25)+D41+D42</f>
        <v>2.6591759999999995</v>
      </c>
      <c r="E43" s="50">
        <f>SUM(E38:E40,E27:E36,E9:E25)+E41+E42</f>
        <v>2.1733919999999998</v>
      </c>
      <c r="F43" s="50">
        <f>SUM(F38:F40,F27:F36,F9:F25)+F41+F42</f>
        <v>2.3418719999999995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25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(Форма)'!F6&amp;", "&amp;'[1]Управителю (Форма)'!F7</f>
        <v>вул. Д.  Самоквасова, 11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4.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(Форма)'!F9</f>
        <v>0.33200000000000002</v>
      </c>
      <c r="D9" s="20">
        <f t="shared" ref="D9:D25" si="0">C9</f>
        <v>0.33200000000000002</v>
      </c>
      <c r="E9" s="20">
        <f>C9</f>
        <v>0.33200000000000002</v>
      </c>
      <c r="F9" s="20">
        <f>C9</f>
        <v>0.33200000000000002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(Форма)'!F10</f>
        <v>0.106</v>
      </c>
      <c r="D10" s="20">
        <f t="shared" si="0"/>
        <v>0.106</v>
      </c>
      <c r="E10" s="20"/>
      <c r="F10" s="20">
        <f>C10</f>
        <v>0.106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(Форма)'!F11</f>
        <v>0.193</v>
      </c>
      <c r="D11" s="20">
        <f t="shared" si="0"/>
        <v>0.193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(Форма)'!F12</f>
        <v>5.0000000000000001E-3</v>
      </c>
      <c r="D12" s="20">
        <f t="shared" si="0"/>
        <v>5.0000000000000001E-3</v>
      </c>
      <c r="E12" s="20">
        <f>C12</f>
        <v>5.0000000000000001E-3</v>
      </c>
      <c r="F12" s="20">
        <f>C12</f>
        <v>5.0000000000000001E-3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(Форма)'!F15</f>
        <v>0.26100000000000001</v>
      </c>
      <c r="D15" s="25">
        <f t="shared" si="0"/>
        <v>0.26100000000000001</v>
      </c>
      <c r="E15" s="25">
        <f t="shared" ref="E15:E25" si="1">C15</f>
        <v>0.26100000000000001</v>
      </c>
      <c r="F15" s="25">
        <f t="shared" ref="F15:F25" si="2">C15</f>
        <v>0.26100000000000001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1"/>
        <v>0</v>
      </c>
      <c r="F16" s="28">
        <f t="shared" si="2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1"/>
        <v>0</v>
      </c>
      <c r="F17" s="28">
        <f t="shared" si="2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1"/>
        <v>0</v>
      </c>
      <c r="F18" s="28">
        <f t="shared" si="2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1"/>
        <v>0</v>
      </c>
      <c r="F19" s="28">
        <f t="shared" si="2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1"/>
        <v>0</v>
      </c>
      <c r="F20" s="28">
        <f t="shared" si="2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1"/>
        <v>0</v>
      </c>
      <c r="F21" s="31">
        <f t="shared" si="2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(Форма)'!F22</f>
        <v>1.9E-2</v>
      </c>
      <c r="D22" s="20">
        <f t="shared" si="0"/>
        <v>1.9E-2</v>
      </c>
      <c r="E22" s="20">
        <f t="shared" si="1"/>
        <v>1.9E-2</v>
      </c>
      <c r="F22" s="20">
        <f t="shared" si="2"/>
        <v>1.9E-2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(Форма)'!F23</f>
        <v>1E-3</v>
      </c>
      <c r="D23" s="20">
        <f t="shared" si="0"/>
        <v>1E-3</v>
      </c>
      <c r="E23" s="20">
        <f t="shared" si="1"/>
        <v>1E-3</v>
      </c>
      <c r="F23" s="20">
        <f t="shared" si="2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(Форма)'!F24</f>
        <v>3.1E-2</v>
      </c>
      <c r="D24" s="20">
        <f t="shared" si="0"/>
        <v>3.1E-2</v>
      </c>
      <c r="E24" s="20">
        <f t="shared" si="1"/>
        <v>3.1E-2</v>
      </c>
      <c r="F24" s="20">
        <f t="shared" si="2"/>
        <v>3.1E-2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(Форма)'!F25</f>
        <v>5.8000000000000003E-2</v>
      </c>
      <c r="D25" s="20">
        <f t="shared" si="0"/>
        <v>5.8000000000000003E-2</v>
      </c>
      <c r="E25" s="20">
        <f t="shared" si="1"/>
        <v>5.8000000000000003E-2</v>
      </c>
      <c r="F25" s="20">
        <f t="shared" si="2"/>
        <v>5.8000000000000003E-2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(Форма)'!F27</f>
        <v>2.8000000000000001E-2</v>
      </c>
      <c r="D27" s="20">
        <f t="shared" ref="D27:D36" si="3">C27</f>
        <v>2.8000000000000001E-2</v>
      </c>
      <c r="E27" s="20">
        <f t="shared" ref="E27:E36" si="4">C27</f>
        <v>2.8000000000000001E-2</v>
      </c>
      <c r="F27" s="20">
        <f t="shared" ref="F27:F36" si="5">C27</f>
        <v>2.8000000000000001E-2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(Форма)'!F28</f>
        <v>0.53600000000000003</v>
      </c>
      <c r="D28" s="38">
        <f t="shared" si="3"/>
        <v>0.53600000000000003</v>
      </c>
      <c r="E28" s="38">
        <f t="shared" si="4"/>
        <v>0.53600000000000003</v>
      </c>
      <c r="F28" s="38">
        <f t="shared" si="5"/>
        <v>0.53600000000000003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(Форма)'!F38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(Форма)'!F39</f>
        <v>0.12</v>
      </c>
      <c r="D39" s="20">
        <f>C39</f>
        <v>0.12</v>
      </c>
      <c r="E39" s="20">
        <f>C39</f>
        <v>0.12</v>
      </c>
      <c r="F39" s="20">
        <f>C39</f>
        <v>0.12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0.28746999999999989</v>
      </c>
      <c r="D41" s="42">
        <f>SUM(D38:D40,D27:D36,D9:D25)*('[1]Управителю (Форма)'!$D$3-1)</f>
        <v>0.28746999999999989</v>
      </c>
      <c r="E41" s="42">
        <f>SUM(E38:E40,E27:E36,E9:E25)*('[1]Управителю (Форма)'!$D$3-1)</f>
        <v>0.23663999999999985</v>
      </c>
      <c r="F41" s="42">
        <f>SUM(F38:F40,F27:F36,F9:F25)*('[1]Управителю (Форма)'!$D$3-1)</f>
        <v>0.25465999999999989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0.39569399999999999</v>
      </c>
      <c r="D42" s="46">
        <f>SUM(D38:D41,D27:D36,D9:D25)*0.2</f>
        <v>0.39569399999999999</v>
      </c>
      <c r="E42" s="46">
        <f>SUM(E38:E41,E27:E36,E9:E25)*0.2</f>
        <v>0.32572799999999996</v>
      </c>
      <c r="F42" s="46">
        <f>SUM(F38:F41,F27:F36,F9:F25)*0.2</f>
        <v>0.35053200000000001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2.3741639999999999</v>
      </c>
      <c r="D43" s="50">
        <f>SUM(D38:D40,D27:D36,D9:D25)+D41+D42</f>
        <v>2.3741639999999999</v>
      </c>
      <c r="E43" s="50">
        <f>SUM(E38:E40,E27:E36,E9:E25)+E41+E42</f>
        <v>1.9543679999999994</v>
      </c>
      <c r="F43" s="50">
        <f>SUM(F38:F40,F27:F36,F9:F25)+F41+F42</f>
        <v>2.103192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topLeftCell="A25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(Форма)'!E6&amp;", "&amp;'[1]Управителю (Форма)'!E7</f>
        <v>вул. Д.  Самоквасова, 10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3.7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(Форма)'!E9</f>
        <v>0.35699999999999998</v>
      </c>
      <c r="D9" s="20">
        <f t="shared" ref="D9:D25" si="0">C9</f>
        <v>0.35699999999999998</v>
      </c>
      <c r="E9" s="20">
        <f>C9</f>
        <v>0.35699999999999998</v>
      </c>
      <c r="F9" s="20">
        <f>C9</f>
        <v>0.35699999999999998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(Форма)'!E10</f>
        <v>0.22600000000000001</v>
      </c>
      <c r="D10" s="20">
        <f t="shared" si="0"/>
        <v>0.22600000000000001</v>
      </c>
      <c r="E10" s="20"/>
      <c r="F10" s="20">
        <f>C10</f>
        <v>0.22600000000000001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(Форма)'!E11</f>
        <v>0.222</v>
      </c>
      <c r="D11" s="20">
        <f t="shared" si="0"/>
        <v>0.222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(Форма)'!E12</f>
        <v>6.0000000000000001E-3</v>
      </c>
      <c r="D12" s="20">
        <f t="shared" si="0"/>
        <v>6.0000000000000001E-3</v>
      </c>
      <c r="E12" s="20">
        <f>C12</f>
        <v>6.0000000000000001E-3</v>
      </c>
      <c r="F12" s="20">
        <f>C12</f>
        <v>6.0000000000000001E-3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>'[1]Управителю (Форма)'!E13</f>
        <v>0.316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>'[1]Управителю (Форма)'!E14</f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(Форма)'!E15</f>
        <v>0.24399999999999999</v>
      </c>
      <c r="D15" s="25">
        <f t="shared" si="0"/>
        <v>0.24399999999999999</v>
      </c>
      <c r="E15" s="25">
        <f t="shared" ref="E15:E25" si="1">C15</f>
        <v>0.24399999999999999</v>
      </c>
      <c r="F15" s="25">
        <f t="shared" ref="F15:F25" si="2">C15</f>
        <v>0.24399999999999999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1"/>
        <v>0</v>
      </c>
      <c r="F16" s="28">
        <f t="shared" si="2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1"/>
        <v>0</v>
      </c>
      <c r="F17" s="28">
        <f t="shared" si="2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1"/>
        <v>0</v>
      </c>
      <c r="F18" s="28">
        <f t="shared" si="2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1"/>
        <v>0</v>
      </c>
      <c r="F19" s="28">
        <f t="shared" si="2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1"/>
        <v>0</v>
      </c>
      <c r="F20" s="28">
        <f t="shared" si="2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1"/>
        <v>0</v>
      </c>
      <c r="F21" s="31">
        <f t="shared" si="2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(Форма)'!E22</f>
        <v>1.4E-2</v>
      </c>
      <c r="D22" s="20">
        <f t="shared" si="0"/>
        <v>1.4E-2</v>
      </c>
      <c r="E22" s="20">
        <f t="shared" si="1"/>
        <v>1.4E-2</v>
      </c>
      <c r="F22" s="20">
        <f t="shared" si="2"/>
        <v>1.4E-2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(Форма)'!E23</f>
        <v>1E-3</v>
      </c>
      <c r="D23" s="20">
        <f t="shared" si="0"/>
        <v>1E-3</v>
      </c>
      <c r="E23" s="20">
        <f t="shared" si="1"/>
        <v>1E-3</v>
      </c>
      <c r="F23" s="20">
        <f t="shared" si="2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(Форма)'!E24</f>
        <v>2.1000000000000001E-2</v>
      </c>
      <c r="D24" s="20">
        <f t="shared" si="0"/>
        <v>2.1000000000000001E-2</v>
      </c>
      <c r="E24" s="20">
        <f t="shared" si="1"/>
        <v>2.1000000000000001E-2</v>
      </c>
      <c r="F24" s="20">
        <f t="shared" si="2"/>
        <v>2.1000000000000001E-2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(Форма)'!E25</f>
        <v>2.4E-2</v>
      </c>
      <c r="D25" s="20">
        <f t="shared" si="0"/>
        <v>2.4E-2</v>
      </c>
      <c r="E25" s="20">
        <f t="shared" si="1"/>
        <v>2.4E-2</v>
      </c>
      <c r="F25" s="20">
        <f t="shared" si="2"/>
        <v>2.4E-2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(Форма)'!E27</f>
        <v>1.6E-2</v>
      </c>
      <c r="D27" s="20">
        <f t="shared" ref="D27:D36" si="3">C27</f>
        <v>1.6E-2</v>
      </c>
      <c r="E27" s="20">
        <f t="shared" ref="E27:E36" si="4">C27</f>
        <v>1.6E-2</v>
      </c>
      <c r="F27" s="20">
        <f t="shared" ref="F27:F36" si="5">C27</f>
        <v>1.6E-2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(Форма)'!E28</f>
        <v>0.34499999999999997</v>
      </c>
      <c r="D28" s="38">
        <f t="shared" si="3"/>
        <v>0.34499999999999997</v>
      </c>
      <c r="E28" s="38">
        <f t="shared" si="4"/>
        <v>0.34499999999999997</v>
      </c>
      <c r="F28" s="38">
        <f t="shared" si="5"/>
        <v>0.34499999999999997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(Форма)'!E38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(Форма)'!E39</f>
        <v>0.14099999999999999</v>
      </c>
      <c r="D39" s="20">
        <f>C39</f>
        <v>0.14099999999999999</v>
      </c>
      <c r="E39" s="20">
        <f>C39</f>
        <v>0.14099999999999999</v>
      </c>
      <c r="F39" s="20">
        <f>C39</f>
        <v>0.14099999999999999</v>
      </c>
    </row>
    <row r="40" spans="1:6" ht="18.75" x14ac:dyDescent="0.25">
      <c r="A40" s="18" t="s">
        <v>54</v>
      </c>
      <c r="B40" s="19" t="s">
        <v>55</v>
      </c>
      <c r="C40" s="20"/>
      <c r="D40" s="20">
        <f>'[1]Управителю (Форма)'!E40</f>
        <v>0.13600000000000001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0.2750599999999998</v>
      </c>
      <c r="D41" s="42">
        <f>SUM(D38:D40,D27:D36,D9:D25)*('[1]Управителю (Форма)'!$D$3-1)</f>
        <v>0.35189999999999977</v>
      </c>
      <c r="E41" s="42">
        <f>SUM(E38:E40,E27:E36,E9:E25)*('[1]Управителю (Форма)'!$D$3-1)</f>
        <v>0.19889999999999985</v>
      </c>
      <c r="F41" s="42">
        <f>SUM(F38:F40,F27:F36,F9:F25)*('[1]Управителю (Форма)'!$D$3-1)</f>
        <v>0.23731999999999984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0.37861199999999995</v>
      </c>
      <c r="D42" s="46">
        <f>SUM(D38:D41,D27:D36,D9:D25)*0.2</f>
        <v>0.48437999999999981</v>
      </c>
      <c r="E42" s="46">
        <f>SUM(E38:E41,E27:E36,E9:E25)*0.2</f>
        <v>0.27377999999999997</v>
      </c>
      <c r="F42" s="46">
        <f>SUM(F38:F41,F27:F36,F9:F25)*0.2</f>
        <v>0.32666399999999995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2.2716719999999997</v>
      </c>
      <c r="D43" s="50">
        <f>SUM(D38:D40,D27:D36,D9:D25)+D41+D42</f>
        <v>2.9062799999999989</v>
      </c>
      <c r="E43" s="50">
        <f>SUM(E38:E40,E27:E36,E9:E25)+E41+E42</f>
        <v>1.6426799999999995</v>
      </c>
      <c r="F43" s="50">
        <f>SUM(F38:F40,F27:F36,F9:F25)+F41+F42</f>
        <v>1.9599839999999995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F49"/>
  <sheetViews>
    <sheetView view="pageBreakPreview" topLeftCell="A28" zoomScale="60" zoomScaleNormal="100" workbookViewId="0">
      <selection activeCell="B49" sqref="B49:F49"/>
    </sheetView>
  </sheetViews>
  <sheetFormatPr defaultRowHeight="15" x14ac:dyDescent="0.25"/>
  <cols>
    <col min="1" max="1" width="7.140625" bestFit="1" customWidth="1"/>
    <col min="2" max="2" width="53.7109375" customWidth="1"/>
    <col min="3" max="3" width="18.85546875" customWidth="1"/>
    <col min="4" max="4" width="16.28515625" bestFit="1" customWidth="1"/>
    <col min="5" max="5" width="18.42578125" bestFit="1" customWidth="1"/>
    <col min="6" max="6" width="1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1" t="s">
        <v>1</v>
      </c>
      <c r="B2" s="1"/>
      <c r="C2" s="1"/>
      <c r="D2" s="1"/>
      <c r="E2" s="1"/>
      <c r="F2" s="1"/>
    </row>
    <row r="3" spans="1:6" ht="20.25" x14ac:dyDescent="0.25">
      <c r="B3" s="2"/>
    </row>
    <row r="4" spans="1:6" ht="15" customHeight="1" x14ac:dyDescent="0.25">
      <c r="A4" s="1" t="str">
        <f>'[1]Управителю (Форма)'!D6&amp;", "&amp;'[1]Управителю (Форма)'!D7</f>
        <v>вул. Д. Самоквасова, 1</v>
      </c>
      <c r="B4" s="1"/>
      <c r="C4" s="1"/>
      <c r="D4" s="1"/>
      <c r="E4" s="1"/>
      <c r="F4" s="1"/>
    </row>
    <row r="5" spans="1:6" ht="19.5" thickBot="1" x14ac:dyDescent="0.3">
      <c r="A5" s="3"/>
    </row>
    <row r="6" spans="1:6" ht="35.25" customHeight="1" x14ac:dyDescent="0.25">
      <c r="A6" s="4" t="s">
        <v>2</v>
      </c>
      <c r="B6" s="5" t="s">
        <v>3</v>
      </c>
      <c r="C6" s="6" t="s">
        <v>4</v>
      </c>
      <c r="D6" s="6"/>
      <c r="E6" s="6"/>
      <c r="F6" s="7"/>
    </row>
    <row r="7" spans="1:6" ht="106.5" customHeight="1" x14ac:dyDescent="0.25">
      <c r="A7" s="9"/>
      <c r="B7" s="10"/>
      <c r="C7" s="11" t="s">
        <v>5</v>
      </c>
      <c r="D7" s="11" t="s">
        <v>6</v>
      </c>
      <c r="E7" s="11" t="s">
        <v>7</v>
      </c>
      <c r="F7" s="12" t="s">
        <v>8</v>
      </c>
    </row>
    <row r="8" spans="1:6" s="17" customFormat="1" ht="19.5" x14ac:dyDescent="0.25">
      <c r="A8" s="13">
        <v>1</v>
      </c>
      <c r="B8" s="14" t="s">
        <v>9</v>
      </c>
      <c r="C8" s="15"/>
      <c r="D8" s="15"/>
      <c r="E8" s="15"/>
      <c r="F8" s="16"/>
    </row>
    <row r="9" spans="1:6" ht="18.75" x14ac:dyDescent="0.25">
      <c r="A9" s="18" t="s">
        <v>10</v>
      </c>
      <c r="B9" s="19" t="s">
        <v>11</v>
      </c>
      <c r="C9" s="20">
        <f>'[1]Управителю (Форма)'!D9</f>
        <v>0.433</v>
      </c>
      <c r="D9" s="20">
        <f>C9</f>
        <v>0.433</v>
      </c>
      <c r="E9" s="20">
        <f>C9</f>
        <v>0.433</v>
      </c>
      <c r="F9" s="20">
        <f>C9</f>
        <v>0.433</v>
      </c>
    </row>
    <row r="10" spans="1:6" ht="18.75" x14ac:dyDescent="0.25">
      <c r="A10" s="18" t="s">
        <v>12</v>
      </c>
      <c r="B10" s="22" t="s">
        <v>13</v>
      </c>
      <c r="C10" s="20">
        <f>'[1]Управителю (Форма)'!D10</f>
        <v>6.5000000000000002E-2</v>
      </c>
      <c r="D10" s="20">
        <f t="shared" ref="D10:D25" si="0">C10</f>
        <v>6.5000000000000002E-2</v>
      </c>
      <c r="E10" s="20"/>
      <c r="F10" s="20">
        <f t="shared" ref="F10:F25" si="1">C10</f>
        <v>6.5000000000000002E-2</v>
      </c>
    </row>
    <row r="11" spans="1:6" ht="37.5" x14ac:dyDescent="0.25">
      <c r="A11" s="18" t="s">
        <v>14</v>
      </c>
      <c r="B11" s="22" t="s">
        <v>15</v>
      </c>
      <c r="C11" s="20">
        <f>'[1]Управителю (Форма)'!D11</f>
        <v>0.46899999999999997</v>
      </c>
      <c r="D11" s="20">
        <f t="shared" si="0"/>
        <v>0.46899999999999997</v>
      </c>
      <c r="E11" s="20"/>
      <c r="F11" s="20"/>
    </row>
    <row r="12" spans="1:6" ht="37.5" x14ac:dyDescent="0.25">
      <c r="A12" s="18" t="s">
        <v>16</v>
      </c>
      <c r="B12" s="19" t="s">
        <v>17</v>
      </c>
      <c r="C12" s="20">
        <f>'[1]Управителю (Форма)'!D12</f>
        <v>7.0000000000000001E-3</v>
      </c>
      <c r="D12" s="20">
        <f t="shared" si="0"/>
        <v>7.0000000000000001E-3</v>
      </c>
      <c r="E12" s="20">
        <f t="shared" ref="E12:E25" si="2">C12</f>
        <v>7.0000000000000001E-3</v>
      </c>
      <c r="F12" s="20">
        <f t="shared" si="1"/>
        <v>7.0000000000000001E-3</v>
      </c>
    </row>
    <row r="13" spans="1:6" ht="18.75" x14ac:dyDescent="0.25">
      <c r="A13" s="18" t="s">
        <v>18</v>
      </c>
      <c r="B13" s="22" t="s">
        <v>19</v>
      </c>
      <c r="C13" s="20"/>
      <c r="D13" s="20">
        <f t="shared" si="0"/>
        <v>0</v>
      </c>
      <c r="E13" s="20"/>
      <c r="F13" s="20"/>
    </row>
    <row r="14" spans="1:6" ht="18.75" x14ac:dyDescent="0.25">
      <c r="A14" s="18" t="s">
        <v>20</v>
      </c>
      <c r="B14" s="22" t="s">
        <v>21</v>
      </c>
      <c r="C14" s="20"/>
      <c r="D14" s="20">
        <f t="shared" si="0"/>
        <v>0</v>
      </c>
      <c r="E14" s="20"/>
      <c r="F14" s="20"/>
    </row>
    <row r="15" spans="1:6" ht="37.5" x14ac:dyDescent="0.25">
      <c r="A15" s="23" t="s">
        <v>22</v>
      </c>
      <c r="B15" s="24" t="s">
        <v>23</v>
      </c>
      <c r="C15" s="25">
        <f>'[1]Управителю (Форма)'!D15</f>
        <v>0.28000000000000003</v>
      </c>
      <c r="D15" s="25">
        <f t="shared" si="0"/>
        <v>0.28000000000000003</v>
      </c>
      <c r="E15" s="25">
        <f t="shared" si="2"/>
        <v>0.28000000000000003</v>
      </c>
      <c r="F15" s="25">
        <f t="shared" si="1"/>
        <v>0.28000000000000003</v>
      </c>
    </row>
    <row r="16" spans="1:6" ht="18.75" x14ac:dyDescent="0.25">
      <c r="A16" s="23"/>
      <c r="B16" s="27" t="s">
        <v>24</v>
      </c>
      <c r="C16" s="28"/>
      <c r="D16" s="28">
        <f t="shared" si="0"/>
        <v>0</v>
      </c>
      <c r="E16" s="28">
        <f t="shared" si="2"/>
        <v>0</v>
      </c>
      <c r="F16" s="28">
        <f t="shared" si="1"/>
        <v>0</v>
      </c>
    </row>
    <row r="17" spans="1:6" ht="18.75" x14ac:dyDescent="0.25">
      <c r="A17" s="23"/>
      <c r="B17" s="27" t="s">
        <v>25</v>
      </c>
      <c r="C17" s="28"/>
      <c r="D17" s="28">
        <f t="shared" si="0"/>
        <v>0</v>
      </c>
      <c r="E17" s="28">
        <f t="shared" si="2"/>
        <v>0</v>
      </c>
      <c r="F17" s="28">
        <f t="shared" si="1"/>
        <v>0</v>
      </c>
    </row>
    <row r="18" spans="1:6" ht="18.75" x14ac:dyDescent="0.25">
      <c r="A18" s="23"/>
      <c r="B18" s="27" t="s">
        <v>26</v>
      </c>
      <c r="C18" s="28"/>
      <c r="D18" s="28">
        <f t="shared" si="0"/>
        <v>0</v>
      </c>
      <c r="E18" s="28">
        <f t="shared" si="2"/>
        <v>0</v>
      </c>
      <c r="F18" s="28">
        <f t="shared" si="1"/>
        <v>0</v>
      </c>
    </row>
    <row r="19" spans="1:6" ht="18.75" x14ac:dyDescent="0.25">
      <c r="A19" s="23"/>
      <c r="B19" s="27" t="s">
        <v>27</v>
      </c>
      <c r="C19" s="28"/>
      <c r="D19" s="28">
        <f t="shared" si="0"/>
        <v>0</v>
      </c>
      <c r="E19" s="28">
        <f t="shared" si="2"/>
        <v>0</v>
      </c>
      <c r="F19" s="28">
        <f t="shared" si="1"/>
        <v>0</v>
      </c>
    </row>
    <row r="20" spans="1:6" ht="18.75" x14ac:dyDescent="0.25">
      <c r="A20" s="23"/>
      <c r="B20" s="27" t="s">
        <v>28</v>
      </c>
      <c r="C20" s="28"/>
      <c r="D20" s="28">
        <f t="shared" si="0"/>
        <v>0</v>
      </c>
      <c r="E20" s="28">
        <f t="shared" si="2"/>
        <v>0</v>
      </c>
      <c r="F20" s="28">
        <f t="shared" si="1"/>
        <v>0</v>
      </c>
    </row>
    <row r="21" spans="1:6" ht="37.5" x14ac:dyDescent="0.25">
      <c r="A21" s="23"/>
      <c r="B21" s="30" t="s">
        <v>29</v>
      </c>
      <c r="C21" s="31"/>
      <c r="D21" s="31">
        <f t="shared" si="0"/>
        <v>0</v>
      </c>
      <c r="E21" s="31">
        <f t="shared" si="2"/>
        <v>0</v>
      </c>
      <c r="F21" s="31">
        <f t="shared" si="1"/>
        <v>0</v>
      </c>
    </row>
    <row r="22" spans="1:6" ht="18.75" x14ac:dyDescent="0.25">
      <c r="A22" s="18" t="s">
        <v>30</v>
      </c>
      <c r="B22" s="22" t="s">
        <v>31</v>
      </c>
      <c r="C22" s="20">
        <f>'[1]Управителю (Форма)'!D22</f>
        <v>2.7E-2</v>
      </c>
      <c r="D22" s="20">
        <f t="shared" si="0"/>
        <v>2.7E-2</v>
      </c>
      <c r="E22" s="20">
        <f t="shared" si="2"/>
        <v>2.7E-2</v>
      </c>
      <c r="F22" s="20">
        <f t="shared" si="1"/>
        <v>2.7E-2</v>
      </c>
    </row>
    <row r="23" spans="1:6" ht="18.75" x14ac:dyDescent="0.25">
      <c r="A23" s="18" t="s">
        <v>32</v>
      </c>
      <c r="B23" s="22" t="s">
        <v>33</v>
      </c>
      <c r="C23" s="20">
        <f>'[1]Управителю (Форма)'!D23</f>
        <v>1E-3</v>
      </c>
      <c r="D23" s="20">
        <f t="shared" si="0"/>
        <v>1E-3</v>
      </c>
      <c r="E23" s="20">
        <f t="shared" si="2"/>
        <v>1E-3</v>
      </c>
      <c r="F23" s="20">
        <f t="shared" si="1"/>
        <v>1E-3</v>
      </c>
    </row>
    <row r="24" spans="1:6" ht="37.5" x14ac:dyDescent="0.25">
      <c r="A24" s="18" t="s">
        <v>34</v>
      </c>
      <c r="B24" s="22" t="s">
        <v>35</v>
      </c>
      <c r="C24" s="20">
        <f>'[1]Управителю (Форма)'!D24</f>
        <v>4.5999999999999999E-2</v>
      </c>
      <c r="D24" s="20">
        <f t="shared" si="0"/>
        <v>4.5999999999999999E-2</v>
      </c>
      <c r="E24" s="20">
        <f t="shared" si="2"/>
        <v>4.5999999999999999E-2</v>
      </c>
      <c r="F24" s="20">
        <f t="shared" si="1"/>
        <v>4.5999999999999999E-2</v>
      </c>
    </row>
    <row r="25" spans="1:6" ht="75" x14ac:dyDescent="0.25">
      <c r="A25" s="18" t="s">
        <v>36</v>
      </c>
      <c r="B25" s="22" t="s">
        <v>37</v>
      </c>
      <c r="C25" s="20">
        <f>'[1]Управителю (Форма)'!D25</f>
        <v>4.9000000000000002E-2</v>
      </c>
      <c r="D25" s="20">
        <f t="shared" si="0"/>
        <v>4.9000000000000002E-2</v>
      </c>
      <c r="E25" s="20">
        <f t="shared" si="2"/>
        <v>4.9000000000000002E-2</v>
      </c>
      <c r="F25" s="20">
        <f t="shared" si="1"/>
        <v>4.9000000000000002E-2</v>
      </c>
    </row>
    <row r="26" spans="1:6" ht="18.75" x14ac:dyDescent="0.25">
      <c r="A26" s="33" t="s">
        <v>38</v>
      </c>
      <c r="B26" s="34" t="s">
        <v>39</v>
      </c>
      <c r="C26" s="35"/>
      <c r="D26" s="35"/>
      <c r="E26" s="35"/>
      <c r="F26" s="36"/>
    </row>
    <row r="27" spans="1:6" ht="75" x14ac:dyDescent="0.25">
      <c r="A27" s="18" t="s">
        <v>40</v>
      </c>
      <c r="B27" s="22" t="s">
        <v>41</v>
      </c>
      <c r="C27" s="20">
        <f>'[1]Управителю (Форма)'!D27</f>
        <v>7.0000000000000001E-3</v>
      </c>
      <c r="D27" s="20">
        <f t="shared" ref="D27:D36" si="3">C27</f>
        <v>7.0000000000000001E-3</v>
      </c>
      <c r="E27" s="20">
        <f t="shared" ref="E27:E36" si="4">C27</f>
        <v>7.0000000000000001E-3</v>
      </c>
      <c r="F27" s="20">
        <f t="shared" ref="F27:F36" si="5">C27</f>
        <v>7.0000000000000001E-3</v>
      </c>
    </row>
    <row r="28" spans="1:6" ht="18.75" x14ac:dyDescent="0.25">
      <c r="A28" s="23" t="s">
        <v>42</v>
      </c>
      <c r="B28" s="37" t="s">
        <v>43</v>
      </c>
      <c r="C28" s="38">
        <f>'[1]Управителю (Форма)'!D28</f>
        <v>0.377</v>
      </c>
      <c r="D28" s="38">
        <f t="shared" si="3"/>
        <v>0.377</v>
      </c>
      <c r="E28" s="38">
        <f t="shared" si="4"/>
        <v>0.377</v>
      </c>
      <c r="F28" s="38">
        <f t="shared" si="5"/>
        <v>0.377</v>
      </c>
    </row>
    <row r="29" spans="1:6" ht="18.75" x14ac:dyDescent="0.25">
      <c r="A29" s="23"/>
      <c r="B29" s="27" t="s">
        <v>44</v>
      </c>
      <c r="C29" s="38"/>
      <c r="D29" s="38">
        <f t="shared" si="3"/>
        <v>0</v>
      </c>
      <c r="E29" s="38">
        <f t="shared" si="4"/>
        <v>0</v>
      </c>
      <c r="F29" s="38">
        <f t="shared" si="5"/>
        <v>0</v>
      </c>
    </row>
    <row r="30" spans="1:6" ht="18.75" x14ac:dyDescent="0.25">
      <c r="A30" s="23"/>
      <c r="B30" s="27" t="s">
        <v>45</v>
      </c>
      <c r="C30" s="38"/>
      <c r="D30" s="38">
        <f t="shared" si="3"/>
        <v>0</v>
      </c>
      <c r="E30" s="38">
        <f t="shared" si="4"/>
        <v>0</v>
      </c>
      <c r="F30" s="38">
        <f t="shared" si="5"/>
        <v>0</v>
      </c>
    </row>
    <row r="31" spans="1:6" ht="18.75" x14ac:dyDescent="0.25">
      <c r="A31" s="23"/>
      <c r="B31" s="27" t="s">
        <v>46</v>
      </c>
      <c r="C31" s="38"/>
      <c r="D31" s="38">
        <f t="shared" si="3"/>
        <v>0</v>
      </c>
      <c r="E31" s="38">
        <f t="shared" si="4"/>
        <v>0</v>
      </c>
      <c r="F31" s="38">
        <f t="shared" si="5"/>
        <v>0</v>
      </c>
    </row>
    <row r="32" spans="1:6" ht="18.75" x14ac:dyDescent="0.25">
      <c r="A32" s="23"/>
      <c r="B32" s="27" t="s">
        <v>25</v>
      </c>
      <c r="C32" s="38"/>
      <c r="D32" s="38">
        <f t="shared" si="3"/>
        <v>0</v>
      </c>
      <c r="E32" s="38">
        <f t="shared" si="4"/>
        <v>0</v>
      </c>
      <c r="F32" s="38">
        <f t="shared" si="5"/>
        <v>0</v>
      </c>
    </row>
    <row r="33" spans="1:6" ht="18.75" x14ac:dyDescent="0.25">
      <c r="A33" s="23"/>
      <c r="B33" s="27" t="s">
        <v>26</v>
      </c>
      <c r="C33" s="38"/>
      <c r="D33" s="38">
        <f t="shared" si="3"/>
        <v>0</v>
      </c>
      <c r="E33" s="38">
        <f t="shared" si="4"/>
        <v>0</v>
      </c>
      <c r="F33" s="38">
        <f t="shared" si="5"/>
        <v>0</v>
      </c>
    </row>
    <row r="34" spans="1:6" ht="18.75" x14ac:dyDescent="0.25">
      <c r="A34" s="23"/>
      <c r="B34" s="27" t="s">
        <v>27</v>
      </c>
      <c r="C34" s="38"/>
      <c r="D34" s="38">
        <f t="shared" si="3"/>
        <v>0</v>
      </c>
      <c r="E34" s="38">
        <f t="shared" si="4"/>
        <v>0</v>
      </c>
      <c r="F34" s="38">
        <f t="shared" si="5"/>
        <v>0</v>
      </c>
    </row>
    <row r="35" spans="1:6" ht="18.75" x14ac:dyDescent="0.25">
      <c r="A35" s="23"/>
      <c r="B35" s="27" t="s">
        <v>28</v>
      </c>
      <c r="C35" s="38"/>
      <c r="D35" s="38">
        <f t="shared" si="3"/>
        <v>0</v>
      </c>
      <c r="E35" s="38">
        <f t="shared" si="4"/>
        <v>0</v>
      </c>
      <c r="F35" s="38">
        <f t="shared" si="5"/>
        <v>0</v>
      </c>
    </row>
    <row r="36" spans="1:6" ht="93.75" x14ac:dyDescent="0.25">
      <c r="A36" s="23"/>
      <c r="B36" s="40" t="s">
        <v>47</v>
      </c>
      <c r="C36" s="38"/>
      <c r="D36" s="38">
        <f t="shared" si="3"/>
        <v>0</v>
      </c>
      <c r="E36" s="38">
        <f t="shared" si="4"/>
        <v>0</v>
      </c>
      <c r="F36" s="38">
        <f t="shared" si="5"/>
        <v>0</v>
      </c>
    </row>
    <row r="37" spans="1:6" ht="18.75" x14ac:dyDescent="0.25">
      <c r="A37" s="33" t="s">
        <v>48</v>
      </c>
      <c r="B37" s="34" t="s">
        <v>49</v>
      </c>
      <c r="C37" s="35"/>
      <c r="D37" s="35"/>
      <c r="E37" s="35"/>
      <c r="F37" s="36"/>
    </row>
    <row r="38" spans="1:6" ht="18.75" x14ac:dyDescent="0.25">
      <c r="A38" s="18" t="s">
        <v>50</v>
      </c>
      <c r="B38" s="19" t="s">
        <v>51</v>
      </c>
      <c r="C38" s="20">
        <f>'[1]Управителю (Форма)'!D38</f>
        <v>1E-3</v>
      </c>
      <c r="D38" s="20">
        <f>C38</f>
        <v>1E-3</v>
      </c>
      <c r="E38" s="20">
        <f>C38</f>
        <v>1E-3</v>
      </c>
      <c r="F38" s="20">
        <f>C38</f>
        <v>1E-3</v>
      </c>
    </row>
    <row r="39" spans="1:6" ht="37.5" x14ac:dyDescent="0.25">
      <c r="A39" s="18" t="s">
        <v>52</v>
      </c>
      <c r="B39" s="19" t="s">
        <v>53</v>
      </c>
      <c r="C39" s="20">
        <f>'[1]Управителю (Форма)'!D39</f>
        <v>0.13700000000000001</v>
      </c>
      <c r="D39" s="20">
        <f>C39</f>
        <v>0.13700000000000001</v>
      </c>
      <c r="E39" s="20">
        <f>C39</f>
        <v>0.13700000000000001</v>
      </c>
      <c r="F39" s="20">
        <f>C39</f>
        <v>0.13700000000000001</v>
      </c>
    </row>
    <row r="40" spans="1:6" ht="18.75" x14ac:dyDescent="0.25">
      <c r="A40" s="18" t="s">
        <v>54</v>
      </c>
      <c r="B40" s="19" t="s">
        <v>55</v>
      </c>
      <c r="C40" s="20"/>
      <c r="D40" s="20">
        <f>C40</f>
        <v>0</v>
      </c>
      <c r="E40" s="20"/>
      <c r="F40" s="20"/>
    </row>
    <row r="41" spans="1:6" ht="18.75" x14ac:dyDescent="0.25">
      <c r="A41" s="33" t="s">
        <v>56</v>
      </c>
      <c r="B41" s="41" t="s">
        <v>57</v>
      </c>
      <c r="C41" s="42">
        <f>SUM(C38:C40,C27:C36,C9:C25)*('[1]Управителю (Форма)'!$D$3-1)</f>
        <v>0.32282999999999978</v>
      </c>
      <c r="D41" s="42">
        <f>SUM(D38:D40,D27:D36,D9:D25)*('[1]Управителю (Форма)'!$D$3-1)</f>
        <v>0.32282999999999978</v>
      </c>
      <c r="E41" s="42">
        <f>SUM(E38:E40,E27:E36,E9:E25)*('[1]Управителю (Форма)'!$D$3-1)</f>
        <v>0.23204999999999987</v>
      </c>
      <c r="F41" s="42">
        <f>SUM(F38:F40,F27:F36,F9:F25)*('[1]Управителю (Форма)'!$D$3-1)</f>
        <v>0.24309999999999984</v>
      </c>
    </row>
    <row r="42" spans="1:6" ht="19.5" thickBot="1" x14ac:dyDescent="0.3">
      <c r="A42" s="44" t="s">
        <v>58</v>
      </c>
      <c r="B42" s="45" t="s">
        <v>59</v>
      </c>
      <c r="C42" s="46">
        <f>SUM(C38:C41,C27:C36,C9:C25)*0.2</f>
        <v>0.44436599999999987</v>
      </c>
      <c r="D42" s="46">
        <f>SUM(D38:D41,D27:D36,D9:D25)*0.2</f>
        <v>0.44436599999999987</v>
      </c>
      <c r="E42" s="46">
        <f>SUM(E38:E41,E27:E36,E9:E25)*0.2</f>
        <v>0.31940999999999997</v>
      </c>
      <c r="F42" s="46">
        <f>SUM(F38:F41,F27:F36,F9:F25)*0.2</f>
        <v>0.33461999999999992</v>
      </c>
    </row>
    <row r="43" spans="1:6" s="52" customFormat="1" ht="19.5" thickBot="1" x14ac:dyDescent="0.3">
      <c r="A43" s="48" t="s">
        <v>60</v>
      </c>
      <c r="B43" s="49" t="s">
        <v>61</v>
      </c>
      <c r="C43" s="50">
        <f>SUM(C38:C40,C27:C36,C9:C25)+C41+C42</f>
        <v>2.6661959999999993</v>
      </c>
      <c r="D43" s="50">
        <f>SUM(D38:D40,D27:D36,D9:D25)+D41+D42</f>
        <v>2.6661959999999993</v>
      </c>
      <c r="E43" s="50">
        <f>SUM(E38:E40,E27:E36,E9:E25)+E41+E42</f>
        <v>1.9164599999999996</v>
      </c>
      <c r="F43" s="50">
        <f>SUM(F38:F40,F27:F36,F9:F25)+F41+F42</f>
        <v>2.0077199999999995</v>
      </c>
    </row>
    <row r="49" spans="2:6" s="54" customFormat="1" ht="22.5" x14ac:dyDescent="0.3">
      <c r="B49" s="53" t="s">
        <v>62</v>
      </c>
      <c r="F49" s="55" t="s">
        <v>63</v>
      </c>
    </row>
  </sheetData>
  <mergeCells count="19">
    <mergeCell ref="B37:F37"/>
    <mergeCell ref="B26:F26"/>
    <mergeCell ref="A28:A36"/>
    <mergeCell ref="C28:C36"/>
    <mergeCell ref="D28:D36"/>
    <mergeCell ref="E28:E36"/>
    <mergeCell ref="F28:F36"/>
    <mergeCell ref="B8:F8"/>
    <mergeCell ref="A15:A21"/>
    <mergeCell ref="C15:C21"/>
    <mergeCell ref="D15:D21"/>
    <mergeCell ref="E15:E21"/>
    <mergeCell ref="F15:F21"/>
    <mergeCell ref="A1:F1"/>
    <mergeCell ref="A2:F2"/>
    <mergeCell ref="A4:F4"/>
    <mergeCell ref="A6:A7"/>
    <mergeCell ref="B6:B7"/>
    <mergeCell ref="C6:F6"/>
  </mergeCells>
  <printOptions horizontalCentered="1" verticalCentered="1"/>
  <pageMargins left="1.1811023622047245" right="0.74803149606299213" top="0.98425196850393704" bottom="0.98425196850393704" header="0.51181102362204722" footer="0.51181102362204722"/>
  <pageSetup paperSize="9" scale="55" orientation="portrait" verticalDpi="1200" r:id="rId1"/>
  <headerFooter alignWithMargins="0">
    <oddHeader>&amp;RКонкурсна пропозиція ТОВ «Майас Сілтумс»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95</vt:i4>
      </vt:variant>
    </vt:vector>
  </HeadingPairs>
  <TitlesOfParts>
    <vt:vector size="95" baseType="lpstr">
      <vt:lpstr>пров. Д. Самоквасова-6</vt:lpstr>
      <vt:lpstr>пров. Д. Самоквасова-5</vt:lpstr>
      <vt:lpstr>пров. Д. Самоквасова-4</vt:lpstr>
      <vt:lpstr>пров. Д. Самоквасова-3</vt:lpstr>
      <vt:lpstr>пров. Д. Самоквасова-2</vt:lpstr>
      <vt:lpstr>пров. Д. Самоквасова-1</vt:lpstr>
      <vt:lpstr>пр.Попова-12</vt:lpstr>
      <vt:lpstr>вул. Чудінова-5</vt:lpstr>
      <vt:lpstr>вул. Чудінова-4</vt:lpstr>
      <vt:lpstr>вул. Чудінова-3</vt:lpstr>
      <vt:lpstr>вул. Чудінова-2</vt:lpstr>
      <vt:lpstr>вул. Чудінова-1</vt:lpstr>
      <vt:lpstr>вул. Цiолковського-4</vt:lpstr>
      <vt:lpstr>вул. Цiолковського-2</vt:lpstr>
      <vt:lpstr>вул. Цiолковського-12</vt:lpstr>
      <vt:lpstr>вул. Цiолковського-11</vt:lpstr>
      <vt:lpstr>вул. Харківська-12</vt:lpstr>
      <vt:lpstr>вул. Харківська-10</vt:lpstr>
      <vt:lpstr>вул. Харківська-8</vt:lpstr>
      <vt:lpstr>вул. Харківська-6</vt:lpstr>
      <vt:lpstr>вул. Харківська-2</vt:lpstr>
      <vt:lpstr>вул. Текстильникiв-9а</vt:lpstr>
      <vt:lpstr>вул. Текстильникiв-9</vt:lpstr>
      <vt:lpstr>вул. Текстильникiв-8</vt:lpstr>
      <vt:lpstr>вул. Текстильникiв-6</vt:lpstr>
      <vt:lpstr>вул. Текстильникiв-41</vt:lpstr>
      <vt:lpstr>вул. Текстильникiв-4</vt:lpstr>
      <vt:lpstr>вул. Текстильникiв-39</vt:lpstr>
      <vt:lpstr>вул. Текстильникiв-34</vt:lpstr>
      <vt:lpstr>вул. Текстильникiв-33</vt:lpstr>
      <vt:lpstr>вул. Текстильникiв-31</vt:lpstr>
      <vt:lpstr>вул. Текстильникiв-3</vt:lpstr>
      <vt:lpstr>вул. Текстильникiв-25а</vt:lpstr>
      <vt:lpstr>вул. Текстильникiв-24а</vt:lpstr>
      <vt:lpstr>вул. Текстильникiв-24</vt:lpstr>
      <vt:lpstr>вул. Текстильникiв-23</vt:lpstr>
      <vt:lpstr>вул. Текстильникiв-22</vt:lpstr>
      <vt:lpstr>вул. Текстильникiв-21</vt:lpstr>
      <vt:lpstr>вул. Текстильникiв-20</vt:lpstr>
      <vt:lpstr>вул. Текстильникiв-19</vt:lpstr>
      <vt:lpstr>вул. Текстильникiв-18</vt:lpstr>
      <vt:lpstr>вул. Текстильникiв-17-43</vt:lpstr>
      <vt:lpstr>вул. Текстильникiв-16</vt:lpstr>
      <vt:lpstr>вул. Текстильникiв-15-A</vt:lpstr>
      <vt:lpstr>вул. Текстильникiв-15</vt:lpstr>
      <vt:lpstr>вул. Текстильникiв-14</vt:lpstr>
      <vt:lpstr>вул. Текстильникiв-13</vt:lpstr>
      <vt:lpstr>вул. Текстильникiв-12</vt:lpstr>
      <vt:lpstr>вул. Текстильникiв-11б</vt:lpstr>
      <vt:lpstr>вул. Текстильникiв-11а</vt:lpstr>
      <vt:lpstr>вул. Попова-31в</vt:lpstr>
      <vt:lpstr>вул. Попова-31б</vt:lpstr>
      <vt:lpstr>вул. Попова-31а</vt:lpstr>
      <vt:lpstr>вул. Попова-29а</vt:lpstr>
      <vt:lpstr>вул. Попова-19-2</vt:lpstr>
      <vt:lpstr>вул. Попова-16</vt:lpstr>
      <vt:lpstr>вул. Попова-29</vt:lpstr>
      <vt:lpstr>вул. Попова-13</vt:lpstr>
      <vt:lpstr>вул. Попова-11</vt:lpstr>
      <vt:lpstr>вул. Попова-10</vt:lpstr>
      <vt:lpstr>вул. Івана Мазепи-78а</vt:lpstr>
      <vt:lpstr>вул. Івана Мазепи-72а</vt:lpstr>
      <vt:lpstr>вул. Івана Мазепи-68б</vt:lpstr>
      <vt:lpstr>вул. Івана Мазепи-68а</vt:lpstr>
      <vt:lpstr>вул. Івана Мазепи-68</vt:lpstr>
      <vt:lpstr>вул. Заньковецької-64</vt:lpstr>
      <vt:lpstr>вул. Заньковецької-62</vt:lpstr>
      <vt:lpstr>вул. Заньковецької-60</vt:lpstr>
      <vt:lpstr>вул. Заньковецької-43</vt:lpstr>
      <vt:lpstr>вул. Заньковецької-30</vt:lpstr>
      <vt:lpstr>вул. Заньковецької-28</vt:lpstr>
      <vt:lpstr>вул. Дніпровська-35</vt:lpstr>
      <vt:lpstr>вул. Дніпровська-31</vt:lpstr>
      <vt:lpstr>вул. Дніпровська-4 </vt:lpstr>
      <vt:lpstr>вул. Дніпровська-10 </vt:lpstr>
      <vt:lpstr>вул. Дніпровська-6</vt:lpstr>
      <vt:lpstr>вул. Дніпровська-2</vt:lpstr>
      <vt:lpstr>вул.Д.Самоквасова-9</vt:lpstr>
      <vt:lpstr>вул.Д.Самоквасова-7а</vt:lpstr>
      <vt:lpstr>вул.Д.Самоквасова-7</vt:lpstr>
      <vt:lpstr>вул.Д.Самоквасова-6а</vt:lpstr>
      <vt:lpstr>вул.Д.Самоквасова-6</vt:lpstr>
      <vt:lpstr>вул.Д.Самоквасова-5</vt:lpstr>
      <vt:lpstr>вул.Д.Самоквасова-3</vt:lpstr>
      <vt:lpstr>вул.Д.Самоквасова-23</vt:lpstr>
      <vt:lpstr>вул.Д.Самоквасова-21</vt:lpstr>
      <vt:lpstr>вул.Д.Самоквасова-19</vt:lpstr>
      <vt:lpstr>вул.Д.Самоквасова-18</vt:lpstr>
      <vt:lpstr>вул.Д.Самоквасова-17</vt:lpstr>
      <vt:lpstr>вул.Д.Самоквасова-16</vt:lpstr>
      <vt:lpstr>вул.Д.Самоквасова-15</vt:lpstr>
      <vt:lpstr>вул. Д. Самоквасова-13</vt:lpstr>
      <vt:lpstr>вул. Д. Самоквасова-11</vt:lpstr>
      <vt:lpstr>вул.Д.Самоквасова-10</vt:lpstr>
      <vt:lpstr>вул.Д.Самоквасова-1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2016-12-02T12:05:42Z</dcterms:created>
  <dcterms:modified xsi:type="dcterms:W3CDTF">2016-12-02T12:06:33Z</dcterms:modified>
</cp:coreProperties>
</file>